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srvsdc02\Dpto. CTAP\1. Actividad Cientifico-Técnica\20. Colaboraciones y asistencia técnica\3. PPFF\5.TRABAJADOR\excel reentrada con parametros agronomicos\"/>
    </mc:Choice>
  </mc:AlternateContent>
  <xr:revisionPtr revIDLastSave="0" documentId="13_ncr:1_{75CF59E7-72BE-4B7A-A273-AD6784CB87E2}" xr6:coauthVersionLast="47" xr6:coauthVersionMax="47" xr10:uidLastSave="{00000000-0000-0000-0000-000000000000}"/>
  <bookViews>
    <workbookView xWindow="-23148" yWindow="-108" windowWidth="23256" windowHeight="12576" activeTab="1" xr2:uid="{00000000-000D-0000-FFFF-FFFF00000000}"/>
  </bookViews>
  <sheets>
    <sheet name="INTRODUCCIÓN" sheetId="8" r:id="rId1"/>
    <sheet name="LISTADO POR CULTIVO" sheetId="7" r:id="rId2"/>
    <sheet name="DISIPACIÓN" sheetId="5" state="hidden" r:id="rId3"/>
  </sheets>
  <definedNames>
    <definedName name="_xlnm._FilterDatabase" localSheetId="1" hidden="1">'LISTADO POR CULTIVO'!$B$3:$AX$171</definedName>
    <definedName name="“Criterios_de_evaluación_de_la_estimación_de_la_exposición_a_productos_fitosanitarios_de_los_operarios__trabajadores__residentes_y_transeúntes”__Versión_03__01.01.2023">INTRODUCCIÓN!#REF!</definedName>
    <definedName name="_xlnm.Print_Area" localSheetId="2">DISIPACIÓN!$B$2:$W$23</definedName>
    <definedName name="_xlnm.Print_Area" localSheetId="1">'LISTADO POR CULTIVO'!$A$1:$BF$172</definedName>
    <definedName name="_xlnm.Print_Titles" localSheetId="1">'LISTADO POR CULTIVO'!$B:$B,'LISTADO POR CULTIVO'!$2:$3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5" l="1"/>
  <c r="D7" i="5"/>
  <c r="D10" i="5" s="1"/>
  <c r="D12" i="5" s="1"/>
  <c r="I113" i="5" s="1"/>
  <c r="J113" i="5" s="1"/>
  <c r="K113" i="5" s="1"/>
  <c r="L113" i="5" s="1"/>
  <c r="M113" i="5" s="1"/>
  <c r="N113" i="5" s="1"/>
  <c r="O113" i="5" s="1"/>
  <c r="P113" i="5" s="1"/>
  <c r="Q113" i="5" s="1"/>
  <c r="R113" i="5" s="1"/>
  <c r="S113" i="5" s="1"/>
  <c r="T113" i="5" s="1"/>
  <c r="U113" i="5" s="1"/>
  <c r="V113" i="5" s="1"/>
  <c r="D4" i="5"/>
  <c r="D5" i="5"/>
  <c r="G6" i="5" s="1"/>
  <c r="I129" i="5" l="1"/>
  <c r="J129" i="5" s="1"/>
  <c r="K129" i="5" s="1"/>
  <c r="L129" i="5" s="1"/>
  <c r="M129" i="5" s="1"/>
  <c r="N129" i="5" s="1"/>
  <c r="O129" i="5" s="1"/>
  <c r="P129" i="5" s="1"/>
  <c r="Q129" i="5" s="1"/>
  <c r="R129" i="5" s="1"/>
  <c r="S129" i="5" s="1"/>
  <c r="T129" i="5" s="1"/>
  <c r="U129" i="5" s="1"/>
  <c r="V129" i="5" s="1"/>
  <c r="I101" i="5"/>
  <c r="J101" i="5" s="1"/>
  <c r="K101" i="5" s="1"/>
  <c r="L101" i="5" s="1"/>
  <c r="M101" i="5" s="1"/>
  <c r="N101" i="5" s="1"/>
  <c r="O101" i="5" s="1"/>
  <c r="P101" i="5" s="1"/>
  <c r="Q101" i="5" s="1"/>
  <c r="R101" i="5" s="1"/>
  <c r="S101" i="5" s="1"/>
  <c r="T101" i="5" s="1"/>
  <c r="U101" i="5" s="1"/>
  <c r="V101" i="5" s="1"/>
  <c r="I138" i="5"/>
  <c r="J138" i="5" s="1"/>
  <c r="K138" i="5" s="1"/>
  <c r="L138" i="5" s="1"/>
  <c r="M138" i="5" s="1"/>
  <c r="N138" i="5" s="1"/>
  <c r="O138" i="5" s="1"/>
  <c r="P138" i="5" s="1"/>
  <c r="Q138" i="5" s="1"/>
  <c r="R138" i="5" s="1"/>
  <c r="S138" i="5" s="1"/>
  <c r="T138" i="5" s="1"/>
  <c r="U138" i="5" s="1"/>
  <c r="V138" i="5" s="1"/>
  <c r="I158" i="5"/>
  <c r="J158" i="5" s="1"/>
  <c r="K158" i="5" s="1"/>
  <c r="L158" i="5" s="1"/>
  <c r="M158" i="5" s="1"/>
  <c r="N158" i="5" s="1"/>
  <c r="O158" i="5" s="1"/>
  <c r="P158" i="5" s="1"/>
  <c r="Q158" i="5" s="1"/>
  <c r="R158" i="5" s="1"/>
  <c r="S158" i="5" s="1"/>
  <c r="T158" i="5" s="1"/>
  <c r="U158" i="5" s="1"/>
  <c r="V158" i="5" s="1"/>
  <c r="I180" i="5"/>
  <c r="J180" i="5" s="1"/>
  <c r="K180" i="5" s="1"/>
  <c r="L180" i="5" s="1"/>
  <c r="M180" i="5" s="1"/>
  <c r="N180" i="5" s="1"/>
  <c r="O180" i="5" s="1"/>
  <c r="P180" i="5" s="1"/>
  <c r="Q180" i="5" s="1"/>
  <c r="R180" i="5" s="1"/>
  <c r="S180" i="5" s="1"/>
  <c r="T180" i="5" s="1"/>
  <c r="U180" i="5" s="1"/>
  <c r="V180" i="5" s="1"/>
  <c r="I144" i="5"/>
  <c r="J144" i="5" s="1"/>
  <c r="K144" i="5" s="1"/>
  <c r="L144" i="5" s="1"/>
  <c r="M144" i="5" s="1"/>
  <c r="N144" i="5" s="1"/>
  <c r="O144" i="5" s="1"/>
  <c r="P144" i="5" s="1"/>
  <c r="Q144" i="5" s="1"/>
  <c r="R144" i="5" s="1"/>
  <c r="S144" i="5" s="1"/>
  <c r="T144" i="5" s="1"/>
  <c r="U144" i="5" s="1"/>
  <c r="V144" i="5" s="1"/>
  <c r="I11" i="5"/>
  <c r="J11" i="5" s="1"/>
  <c r="K11" i="5" s="1"/>
  <c r="L11" i="5" s="1"/>
  <c r="M11" i="5" s="1"/>
  <c r="N11" i="5" s="1"/>
  <c r="O11" i="5" s="1"/>
  <c r="P11" i="5" s="1"/>
  <c r="Q11" i="5" s="1"/>
  <c r="R11" i="5" s="1"/>
  <c r="S11" i="5" s="1"/>
  <c r="T11" i="5" s="1"/>
  <c r="U11" i="5" s="1"/>
  <c r="V11" i="5" s="1"/>
  <c r="I121" i="5"/>
  <c r="J121" i="5" s="1"/>
  <c r="K121" i="5" s="1"/>
  <c r="L121" i="5" s="1"/>
  <c r="M121" i="5" s="1"/>
  <c r="N121" i="5" s="1"/>
  <c r="O121" i="5" s="1"/>
  <c r="P121" i="5" s="1"/>
  <c r="Q121" i="5" s="1"/>
  <c r="R121" i="5" s="1"/>
  <c r="S121" i="5" s="1"/>
  <c r="T121" i="5" s="1"/>
  <c r="U121" i="5" s="1"/>
  <c r="V121" i="5" s="1"/>
  <c r="I179" i="5"/>
  <c r="J179" i="5" s="1"/>
  <c r="K179" i="5" s="1"/>
  <c r="L179" i="5" s="1"/>
  <c r="M179" i="5" s="1"/>
  <c r="N179" i="5" s="1"/>
  <c r="O179" i="5" s="1"/>
  <c r="P179" i="5" s="1"/>
  <c r="Q179" i="5" s="1"/>
  <c r="R179" i="5" s="1"/>
  <c r="S179" i="5" s="1"/>
  <c r="T179" i="5" s="1"/>
  <c r="U179" i="5" s="1"/>
  <c r="V179" i="5" s="1"/>
  <c r="I33" i="5"/>
  <c r="J33" i="5" s="1"/>
  <c r="K33" i="5" s="1"/>
  <c r="L33" i="5" s="1"/>
  <c r="M33" i="5" s="1"/>
  <c r="N33" i="5" s="1"/>
  <c r="O33" i="5" s="1"/>
  <c r="P33" i="5" s="1"/>
  <c r="Q33" i="5" s="1"/>
  <c r="R33" i="5" s="1"/>
  <c r="S33" i="5" s="1"/>
  <c r="T33" i="5" s="1"/>
  <c r="U33" i="5" s="1"/>
  <c r="V33" i="5" s="1"/>
  <c r="I9" i="5"/>
  <c r="J9" i="5" s="1"/>
  <c r="K9" i="5" s="1"/>
  <c r="L9" i="5" s="1"/>
  <c r="M9" i="5" s="1"/>
  <c r="N9" i="5" s="1"/>
  <c r="O9" i="5" s="1"/>
  <c r="P9" i="5" s="1"/>
  <c r="Q9" i="5" s="1"/>
  <c r="R9" i="5" s="1"/>
  <c r="S9" i="5" s="1"/>
  <c r="T9" i="5" s="1"/>
  <c r="U9" i="5" s="1"/>
  <c r="V9" i="5" s="1"/>
  <c r="I91" i="5"/>
  <c r="J91" i="5" s="1"/>
  <c r="K91" i="5" s="1"/>
  <c r="L91" i="5" s="1"/>
  <c r="M91" i="5" s="1"/>
  <c r="N91" i="5" s="1"/>
  <c r="O91" i="5" s="1"/>
  <c r="P91" i="5" s="1"/>
  <c r="Q91" i="5" s="1"/>
  <c r="R91" i="5" s="1"/>
  <c r="S91" i="5" s="1"/>
  <c r="T91" i="5" s="1"/>
  <c r="U91" i="5" s="1"/>
  <c r="V91" i="5" s="1"/>
  <c r="I153" i="5"/>
  <c r="J153" i="5" s="1"/>
  <c r="K153" i="5" s="1"/>
  <c r="L153" i="5" s="1"/>
  <c r="M153" i="5" s="1"/>
  <c r="N153" i="5" s="1"/>
  <c r="O153" i="5" s="1"/>
  <c r="P153" i="5" s="1"/>
  <c r="Q153" i="5" s="1"/>
  <c r="R153" i="5" s="1"/>
  <c r="S153" i="5" s="1"/>
  <c r="T153" i="5" s="1"/>
  <c r="U153" i="5" s="1"/>
  <c r="V153" i="5" s="1"/>
  <c r="I17" i="5"/>
  <c r="J17" i="5" s="1"/>
  <c r="K17" i="5" s="1"/>
  <c r="L17" i="5" s="1"/>
  <c r="M17" i="5" s="1"/>
  <c r="N17" i="5" s="1"/>
  <c r="O17" i="5" s="1"/>
  <c r="P17" i="5" s="1"/>
  <c r="Q17" i="5" s="1"/>
  <c r="R17" i="5" s="1"/>
  <c r="S17" i="5" s="1"/>
  <c r="T17" i="5" s="1"/>
  <c r="U17" i="5" s="1"/>
  <c r="V17" i="5" s="1"/>
  <c r="I20" i="5"/>
  <c r="J20" i="5" s="1"/>
  <c r="K20" i="5" s="1"/>
  <c r="L20" i="5" s="1"/>
  <c r="M20" i="5" s="1"/>
  <c r="N20" i="5" s="1"/>
  <c r="O20" i="5" s="1"/>
  <c r="P20" i="5" s="1"/>
  <c r="Q20" i="5" s="1"/>
  <c r="R20" i="5" s="1"/>
  <c r="S20" i="5" s="1"/>
  <c r="T20" i="5" s="1"/>
  <c r="U20" i="5" s="1"/>
  <c r="V20" i="5" s="1"/>
  <c r="I125" i="5"/>
  <c r="J125" i="5" s="1"/>
  <c r="K125" i="5" s="1"/>
  <c r="L125" i="5" s="1"/>
  <c r="M125" i="5" s="1"/>
  <c r="N125" i="5" s="1"/>
  <c r="O125" i="5" s="1"/>
  <c r="P125" i="5" s="1"/>
  <c r="Q125" i="5" s="1"/>
  <c r="R125" i="5" s="1"/>
  <c r="S125" i="5" s="1"/>
  <c r="T125" i="5" s="1"/>
  <c r="U125" i="5" s="1"/>
  <c r="V125" i="5" s="1"/>
  <c r="I99" i="5"/>
  <c r="J99" i="5" s="1"/>
  <c r="K99" i="5" s="1"/>
  <c r="L99" i="5" s="1"/>
  <c r="M99" i="5" s="1"/>
  <c r="N99" i="5" s="1"/>
  <c r="O99" i="5" s="1"/>
  <c r="P99" i="5" s="1"/>
  <c r="Q99" i="5" s="1"/>
  <c r="R99" i="5" s="1"/>
  <c r="S99" i="5" s="1"/>
  <c r="T99" i="5" s="1"/>
  <c r="U99" i="5" s="1"/>
  <c r="V99" i="5" s="1"/>
  <c r="I36" i="5"/>
  <c r="J36" i="5" s="1"/>
  <c r="K36" i="5" s="1"/>
  <c r="L36" i="5" s="1"/>
  <c r="M36" i="5" s="1"/>
  <c r="N36" i="5" s="1"/>
  <c r="O36" i="5" s="1"/>
  <c r="P36" i="5" s="1"/>
  <c r="Q36" i="5" s="1"/>
  <c r="R36" i="5" s="1"/>
  <c r="S36" i="5" s="1"/>
  <c r="T36" i="5" s="1"/>
  <c r="U36" i="5" s="1"/>
  <c r="V36" i="5" s="1"/>
  <c r="I136" i="5"/>
  <c r="J136" i="5" s="1"/>
  <c r="K136" i="5" s="1"/>
  <c r="L136" i="5" s="1"/>
  <c r="M136" i="5" s="1"/>
  <c r="N136" i="5" s="1"/>
  <c r="O136" i="5" s="1"/>
  <c r="P136" i="5" s="1"/>
  <c r="Q136" i="5" s="1"/>
  <c r="R136" i="5" s="1"/>
  <c r="S136" i="5" s="1"/>
  <c r="T136" i="5" s="1"/>
  <c r="U136" i="5" s="1"/>
  <c r="V136" i="5" s="1"/>
  <c r="I49" i="5"/>
  <c r="J49" i="5" s="1"/>
  <c r="K49" i="5" s="1"/>
  <c r="L49" i="5" s="1"/>
  <c r="M49" i="5" s="1"/>
  <c r="N49" i="5" s="1"/>
  <c r="O49" i="5" s="1"/>
  <c r="P49" i="5" s="1"/>
  <c r="Q49" i="5" s="1"/>
  <c r="R49" i="5" s="1"/>
  <c r="S49" i="5" s="1"/>
  <c r="T49" i="5" s="1"/>
  <c r="U49" i="5" s="1"/>
  <c r="V49" i="5" s="1"/>
  <c r="I68" i="5"/>
  <c r="J68" i="5" s="1"/>
  <c r="K68" i="5" s="1"/>
  <c r="L68" i="5" s="1"/>
  <c r="M68" i="5" s="1"/>
  <c r="N68" i="5" s="1"/>
  <c r="O68" i="5" s="1"/>
  <c r="P68" i="5" s="1"/>
  <c r="Q68" i="5" s="1"/>
  <c r="R68" i="5" s="1"/>
  <c r="S68" i="5" s="1"/>
  <c r="T68" i="5" s="1"/>
  <c r="U68" i="5" s="1"/>
  <c r="V68" i="5" s="1"/>
  <c r="I48" i="5"/>
  <c r="J48" i="5" s="1"/>
  <c r="K48" i="5" s="1"/>
  <c r="L48" i="5" s="1"/>
  <c r="M48" i="5" s="1"/>
  <c r="N48" i="5" s="1"/>
  <c r="O48" i="5" s="1"/>
  <c r="P48" i="5" s="1"/>
  <c r="Q48" i="5" s="1"/>
  <c r="R48" i="5" s="1"/>
  <c r="S48" i="5" s="1"/>
  <c r="T48" i="5" s="1"/>
  <c r="U48" i="5" s="1"/>
  <c r="V48" i="5" s="1"/>
  <c r="I97" i="5"/>
  <c r="J97" i="5" s="1"/>
  <c r="K97" i="5" s="1"/>
  <c r="L97" i="5" s="1"/>
  <c r="M97" i="5" s="1"/>
  <c r="N97" i="5" s="1"/>
  <c r="O97" i="5" s="1"/>
  <c r="P97" i="5" s="1"/>
  <c r="Q97" i="5" s="1"/>
  <c r="R97" i="5" s="1"/>
  <c r="S97" i="5" s="1"/>
  <c r="T97" i="5" s="1"/>
  <c r="U97" i="5" s="1"/>
  <c r="V97" i="5" s="1"/>
  <c r="I168" i="5"/>
  <c r="J168" i="5" s="1"/>
  <c r="K168" i="5" s="1"/>
  <c r="L168" i="5" s="1"/>
  <c r="M168" i="5" s="1"/>
  <c r="N168" i="5" s="1"/>
  <c r="O168" i="5" s="1"/>
  <c r="P168" i="5" s="1"/>
  <c r="Q168" i="5" s="1"/>
  <c r="R168" i="5" s="1"/>
  <c r="S168" i="5" s="1"/>
  <c r="T168" i="5" s="1"/>
  <c r="U168" i="5" s="1"/>
  <c r="V168" i="5" s="1"/>
  <c r="I183" i="5"/>
  <c r="J183" i="5" s="1"/>
  <c r="K183" i="5" s="1"/>
  <c r="L183" i="5" s="1"/>
  <c r="M183" i="5" s="1"/>
  <c r="N183" i="5" s="1"/>
  <c r="O183" i="5" s="1"/>
  <c r="P183" i="5" s="1"/>
  <c r="Q183" i="5" s="1"/>
  <c r="R183" i="5" s="1"/>
  <c r="S183" i="5" s="1"/>
  <c r="T183" i="5" s="1"/>
  <c r="U183" i="5" s="1"/>
  <c r="V183" i="5" s="1"/>
  <c r="I182" i="5"/>
  <c r="J182" i="5" s="1"/>
  <c r="K182" i="5" s="1"/>
  <c r="L182" i="5" s="1"/>
  <c r="M182" i="5" s="1"/>
  <c r="N182" i="5" s="1"/>
  <c r="O182" i="5" s="1"/>
  <c r="P182" i="5" s="1"/>
  <c r="Q182" i="5" s="1"/>
  <c r="R182" i="5" s="1"/>
  <c r="S182" i="5" s="1"/>
  <c r="T182" i="5" s="1"/>
  <c r="U182" i="5" s="1"/>
  <c r="V182" i="5" s="1"/>
  <c r="I93" i="5"/>
  <c r="J93" i="5" s="1"/>
  <c r="K93" i="5" s="1"/>
  <c r="L93" i="5" s="1"/>
  <c r="M93" i="5" s="1"/>
  <c r="N93" i="5" s="1"/>
  <c r="O93" i="5" s="1"/>
  <c r="P93" i="5" s="1"/>
  <c r="Q93" i="5" s="1"/>
  <c r="R93" i="5" s="1"/>
  <c r="S93" i="5" s="1"/>
  <c r="T93" i="5" s="1"/>
  <c r="U93" i="5" s="1"/>
  <c r="V93" i="5" s="1"/>
  <c r="I126" i="5"/>
  <c r="J126" i="5" s="1"/>
  <c r="K126" i="5" s="1"/>
  <c r="L126" i="5" s="1"/>
  <c r="M126" i="5" s="1"/>
  <c r="N126" i="5" s="1"/>
  <c r="O126" i="5" s="1"/>
  <c r="P126" i="5" s="1"/>
  <c r="Q126" i="5" s="1"/>
  <c r="R126" i="5" s="1"/>
  <c r="S126" i="5" s="1"/>
  <c r="T126" i="5" s="1"/>
  <c r="U126" i="5" s="1"/>
  <c r="V126" i="5" s="1"/>
  <c r="I14" i="5"/>
  <c r="J14" i="5" s="1"/>
  <c r="K14" i="5" s="1"/>
  <c r="L14" i="5" s="1"/>
  <c r="M14" i="5" s="1"/>
  <c r="N14" i="5" s="1"/>
  <c r="O14" i="5" s="1"/>
  <c r="P14" i="5" s="1"/>
  <c r="Q14" i="5" s="1"/>
  <c r="R14" i="5" s="1"/>
  <c r="S14" i="5" s="1"/>
  <c r="T14" i="5" s="1"/>
  <c r="U14" i="5" s="1"/>
  <c r="V14" i="5" s="1"/>
  <c r="I124" i="5"/>
  <c r="J124" i="5" s="1"/>
  <c r="K124" i="5" s="1"/>
  <c r="L124" i="5" s="1"/>
  <c r="M124" i="5" s="1"/>
  <c r="N124" i="5" s="1"/>
  <c r="O124" i="5" s="1"/>
  <c r="P124" i="5" s="1"/>
  <c r="Q124" i="5" s="1"/>
  <c r="R124" i="5" s="1"/>
  <c r="S124" i="5" s="1"/>
  <c r="T124" i="5" s="1"/>
  <c r="U124" i="5" s="1"/>
  <c r="V124" i="5" s="1"/>
  <c r="I63" i="5"/>
  <c r="J63" i="5" s="1"/>
  <c r="K63" i="5" s="1"/>
  <c r="L63" i="5" s="1"/>
  <c r="M63" i="5" s="1"/>
  <c r="N63" i="5" s="1"/>
  <c r="O63" i="5" s="1"/>
  <c r="P63" i="5" s="1"/>
  <c r="Q63" i="5" s="1"/>
  <c r="R63" i="5" s="1"/>
  <c r="S63" i="5" s="1"/>
  <c r="T63" i="5" s="1"/>
  <c r="U63" i="5" s="1"/>
  <c r="V63" i="5" s="1"/>
  <c r="I12" i="5"/>
  <c r="J12" i="5" s="1"/>
  <c r="K12" i="5" s="1"/>
  <c r="L12" i="5" s="1"/>
  <c r="M12" i="5" s="1"/>
  <c r="N12" i="5" s="1"/>
  <c r="O12" i="5" s="1"/>
  <c r="P12" i="5" s="1"/>
  <c r="Q12" i="5" s="1"/>
  <c r="R12" i="5" s="1"/>
  <c r="S12" i="5" s="1"/>
  <c r="T12" i="5" s="1"/>
  <c r="U12" i="5" s="1"/>
  <c r="V12" i="5" s="1"/>
  <c r="I8" i="5"/>
  <c r="J8" i="5" s="1"/>
  <c r="K8" i="5" s="1"/>
  <c r="L8" i="5" s="1"/>
  <c r="M8" i="5" s="1"/>
  <c r="N8" i="5" s="1"/>
  <c r="O8" i="5" s="1"/>
  <c r="P8" i="5" s="1"/>
  <c r="Q8" i="5" s="1"/>
  <c r="R8" i="5" s="1"/>
  <c r="S8" i="5" s="1"/>
  <c r="T8" i="5" s="1"/>
  <c r="U8" i="5" s="1"/>
  <c r="V8" i="5" s="1"/>
  <c r="I79" i="5"/>
  <c r="J79" i="5" s="1"/>
  <c r="K79" i="5" s="1"/>
  <c r="L79" i="5" s="1"/>
  <c r="M79" i="5" s="1"/>
  <c r="N79" i="5" s="1"/>
  <c r="O79" i="5" s="1"/>
  <c r="P79" i="5" s="1"/>
  <c r="Q79" i="5" s="1"/>
  <c r="R79" i="5" s="1"/>
  <c r="S79" i="5" s="1"/>
  <c r="T79" i="5" s="1"/>
  <c r="U79" i="5" s="1"/>
  <c r="V79" i="5" s="1"/>
  <c r="I166" i="5"/>
  <c r="J166" i="5" s="1"/>
  <c r="K166" i="5" s="1"/>
  <c r="L166" i="5" s="1"/>
  <c r="M166" i="5" s="1"/>
  <c r="N166" i="5" s="1"/>
  <c r="O166" i="5" s="1"/>
  <c r="P166" i="5" s="1"/>
  <c r="Q166" i="5" s="1"/>
  <c r="R166" i="5" s="1"/>
  <c r="S166" i="5" s="1"/>
  <c r="T166" i="5" s="1"/>
  <c r="U166" i="5" s="1"/>
  <c r="V166" i="5" s="1"/>
  <c r="I60" i="5"/>
  <c r="J60" i="5" s="1"/>
  <c r="K60" i="5" s="1"/>
  <c r="L60" i="5" s="1"/>
  <c r="M60" i="5" s="1"/>
  <c r="N60" i="5" s="1"/>
  <c r="O60" i="5" s="1"/>
  <c r="P60" i="5" s="1"/>
  <c r="Q60" i="5" s="1"/>
  <c r="R60" i="5" s="1"/>
  <c r="S60" i="5" s="1"/>
  <c r="T60" i="5" s="1"/>
  <c r="U60" i="5" s="1"/>
  <c r="V60" i="5" s="1"/>
  <c r="I114" i="5"/>
  <c r="J114" i="5" s="1"/>
  <c r="K114" i="5" s="1"/>
  <c r="L114" i="5" s="1"/>
  <c r="M114" i="5" s="1"/>
  <c r="N114" i="5" s="1"/>
  <c r="O114" i="5" s="1"/>
  <c r="P114" i="5" s="1"/>
  <c r="Q114" i="5" s="1"/>
  <c r="R114" i="5" s="1"/>
  <c r="S114" i="5" s="1"/>
  <c r="T114" i="5" s="1"/>
  <c r="U114" i="5" s="1"/>
  <c r="V114" i="5" s="1"/>
  <c r="I148" i="5"/>
  <c r="J148" i="5" s="1"/>
  <c r="K148" i="5" s="1"/>
  <c r="L148" i="5" s="1"/>
  <c r="M148" i="5" s="1"/>
  <c r="N148" i="5" s="1"/>
  <c r="O148" i="5" s="1"/>
  <c r="P148" i="5" s="1"/>
  <c r="Q148" i="5" s="1"/>
  <c r="R148" i="5" s="1"/>
  <c r="S148" i="5" s="1"/>
  <c r="T148" i="5" s="1"/>
  <c r="U148" i="5" s="1"/>
  <c r="V148" i="5" s="1"/>
  <c r="I69" i="5"/>
  <c r="J69" i="5" s="1"/>
  <c r="K69" i="5" s="1"/>
  <c r="L69" i="5" s="1"/>
  <c r="M69" i="5" s="1"/>
  <c r="N69" i="5" s="1"/>
  <c r="O69" i="5" s="1"/>
  <c r="P69" i="5" s="1"/>
  <c r="Q69" i="5" s="1"/>
  <c r="R69" i="5" s="1"/>
  <c r="S69" i="5" s="1"/>
  <c r="T69" i="5" s="1"/>
  <c r="U69" i="5" s="1"/>
  <c r="V69" i="5" s="1"/>
  <c r="I131" i="5"/>
  <c r="J131" i="5" s="1"/>
  <c r="K131" i="5" s="1"/>
  <c r="L131" i="5" s="1"/>
  <c r="M131" i="5" s="1"/>
  <c r="N131" i="5" s="1"/>
  <c r="O131" i="5" s="1"/>
  <c r="P131" i="5" s="1"/>
  <c r="Q131" i="5" s="1"/>
  <c r="R131" i="5" s="1"/>
  <c r="S131" i="5" s="1"/>
  <c r="T131" i="5" s="1"/>
  <c r="U131" i="5" s="1"/>
  <c r="V131" i="5" s="1"/>
  <c r="I151" i="5"/>
  <c r="J151" i="5" s="1"/>
  <c r="K151" i="5" s="1"/>
  <c r="L151" i="5" s="1"/>
  <c r="M151" i="5" s="1"/>
  <c r="N151" i="5" s="1"/>
  <c r="O151" i="5" s="1"/>
  <c r="P151" i="5" s="1"/>
  <c r="Q151" i="5" s="1"/>
  <c r="R151" i="5" s="1"/>
  <c r="S151" i="5" s="1"/>
  <c r="T151" i="5" s="1"/>
  <c r="U151" i="5" s="1"/>
  <c r="V151" i="5" s="1"/>
  <c r="I53" i="5"/>
  <c r="J53" i="5" s="1"/>
  <c r="K53" i="5" s="1"/>
  <c r="L53" i="5" s="1"/>
  <c r="M53" i="5" s="1"/>
  <c r="N53" i="5" s="1"/>
  <c r="O53" i="5" s="1"/>
  <c r="P53" i="5" s="1"/>
  <c r="Q53" i="5" s="1"/>
  <c r="R53" i="5" s="1"/>
  <c r="S53" i="5" s="1"/>
  <c r="T53" i="5" s="1"/>
  <c r="U53" i="5" s="1"/>
  <c r="V53" i="5" s="1"/>
  <c r="I61" i="5"/>
  <c r="J61" i="5" s="1"/>
  <c r="K61" i="5" s="1"/>
  <c r="L61" i="5" s="1"/>
  <c r="M61" i="5" s="1"/>
  <c r="N61" i="5" s="1"/>
  <c r="O61" i="5" s="1"/>
  <c r="P61" i="5" s="1"/>
  <c r="Q61" i="5" s="1"/>
  <c r="R61" i="5" s="1"/>
  <c r="S61" i="5" s="1"/>
  <c r="T61" i="5" s="1"/>
  <c r="U61" i="5" s="1"/>
  <c r="V61" i="5" s="1"/>
  <c r="I65" i="5"/>
  <c r="J65" i="5" s="1"/>
  <c r="K65" i="5" s="1"/>
  <c r="L65" i="5" s="1"/>
  <c r="M65" i="5" s="1"/>
  <c r="N65" i="5" s="1"/>
  <c r="O65" i="5" s="1"/>
  <c r="P65" i="5" s="1"/>
  <c r="Q65" i="5" s="1"/>
  <c r="R65" i="5" s="1"/>
  <c r="S65" i="5" s="1"/>
  <c r="T65" i="5" s="1"/>
  <c r="U65" i="5" s="1"/>
  <c r="V65" i="5" s="1"/>
  <c r="I75" i="5"/>
  <c r="J75" i="5" s="1"/>
  <c r="K75" i="5" s="1"/>
  <c r="L75" i="5" s="1"/>
  <c r="M75" i="5" s="1"/>
  <c r="N75" i="5" s="1"/>
  <c r="O75" i="5" s="1"/>
  <c r="P75" i="5" s="1"/>
  <c r="Q75" i="5" s="1"/>
  <c r="R75" i="5" s="1"/>
  <c r="S75" i="5" s="1"/>
  <c r="T75" i="5" s="1"/>
  <c r="U75" i="5" s="1"/>
  <c r="V75" i="5" s="1"/>
  <c r="I88" i="5"/>
  <c r="J88" i="5" s="1"/>
  <c r="K88" i="5" s="1"/>
  <c r="L88" i="5" s="1"/>
  <c r="M88" i="5" s="1"/>
  <c r="N88" i="5" s="1"/>
  <c r="O88" i="5" s="1"/>
  <c r="P88" i="5" s="1"/>
  <c r="Q88" i="5" s="1"/>
  <c r="R88" i="5" s="1"/>
  <c r="S88" i="5" s="1"/>
  <c r="T88" i="5" s="1"/>
  <c r="U88" i="5" s="1"/>
  <c r="V88" i="5" s="1"/>
  <c r="I77" i="5"/>
  <c r="J77" i="5" s="1"/>
  <c r="K77" i="5" s="1"/>
  <c r="L77" i="5" s="1"/>
  <c r="M77" i="5" s="1"/>
  <c r="N77" i="5" s="1"/>
  <c r="O77" i="5" s="1"/>
  <c r="P77" i="5" s="1"/>
  <c r="Q77" i="5" s="1"/>
  <c r="R77" i="5" s="1"/>
  <c r="S77" i="5" s="1"/>
  <c r="T77" i="5" s="1"/>
  <c r="U77" i="5" s="1"/>
  <c r="V77" i="5" s="1"/>
  <c r="I57" i="5"/>
  <c r="J57" i="5" s="1"/>
  <c r="K57" i="5" s="1"/>
  <c r="L57" i="5" s="1"/>
  <c r="M57" i="5" s="1"/>
  <c r="N57" i="5" s="1"/>
  <c r="O57" i="5" s="1"/>
  <c r="P57" i="5" s="1"/>
  <c r="Q57" i="5" s="1"/>
  <c r="R57" i="5" s="1"/>
  <c r="S57" i="5" s="1"/>
  <c r="T57" i="5" s="1"/>
  <c r="U57" i="5" s="1"/>
  <c r="V57" i="5" s="1"/>
  <c r="I160" i="5"/>
  <c r="J160" i="5" s="1"/>
  <c r="K160" i="5" s="1"/>
  <c r="L160" i="5" s="1"/>
  <c r="M160" i="5" s="1"/>
  <c r="N160" i="5" s="1"/>
  <c r="O160" i="5" s="1"/>
  <c r="P160" i="5" s="1"/>
  <c r="Q160" i="5" s="1"/>
  <c r="R160" i="5" s="1"/>
  <c r="S160" i="5" s="1"/>
  <c r="T160" i="5" s="1"/>
  <c r="U160" i="5" s="1"/>
  <c r="V160" i="5" s="1"/>
  <c r="I140" i="5"/>
  <c r="J140" i="5" s="1"/>
  <c r="K140" i="5" s="1"/>
  <c r="L140" i="5" s="1"/>
  <c r="M140" i="5" s="1"/>
  <c r="N140" i="5" s="1"/>
  <c r="O140" i="5" s="1"/>
  <c r="P140" i="5" s="1"/>
  <c r="Q140" i="5" s="1"/>
  <c r="R140" i="5" s="1"/>
  <c r="S140" i="5" s="1"/>
  <c r="T140" i="5" s="1"/>
  <c r="U140" i="5" s="1"/>
  <c r="V140" i="5" s="1"/>
  <c r="I62" i="5"/>
  <c r="J62" i="5" s="1"/>
  <c r="K62" i="5" s="1"/>
  <c r="L62" i="5" s="1"/>
  <c r="M62" i="5" s="1"/>
  <c r="N62" i="5" s="1"/>
  <c r="O62" i="5" s="1"/>
  <c r="P62" i="5" s="1"/>
  <c r="Q62" i="5" s="1"/>
  <c r="R62" i="5" s="1"/>
  <c r="S62" i="5" s="1"/>
  <c r="T62" i="5" s="1"/>
  <c r="U62" i="5" s="1"/>
  <c r="V62" i="5" s="1"/>
  <c r="I139" i="5"/>
  <c r="J139" i="5" s="1"/>
  <c r="K139" i="5" s="1"/>
  <c r="L139" i="5" s="1"/>
  <c r="M139" i="5" s="1"/>
  <c r="N139" i="5" s="1"/>
  <c r="O139" i="5" s="1"/>
  <c r="P139" i="5" s="1"/>
  <c r="Q139" i="5" s="1"/>
  <c r="R139" i="5" s="1"/>
  <c r="S139" i="5" s="1"/>
  <c r="T139" i="5" s="1"/>
  <c r="U139" i="5" s="1"/>
  <c r="V139" i="5" s="1"/>
  <c r="I164" i="5"/>
  <c r="J164" i="5" s="1"/>
  <c r="K164" i="5" s="1"/>
  <c r="L164" i="5" s="1"/>
  <c r="M164" i="5" s="1"/>
  <c r="N164" i="5" s="1"/>
  <c r="O164" i="5" s="1"/>
  <c r="P164" i="5" s="1"/>
  <c r="Q164" i="5" s="1"/>
  <c r="R164" i="5" s="1"/>
  <c r="S164" i="5" s="1"/>
  <c r="T164" i="5" s="1"/>
  <c r="U164" i="5" s="1"/>
  <c r="V164" i="5" s="1"/>
  <c r="I19" i="5"/>
  <c r="J19" i="5" s="1"/>
  <c r="K19" i="5" s="1"/>
  <c r="L19" i="5" s="1"/>
  <c r="M19" i="5" s="1"/>
  <c r="N19" i="5" s="1"/>
  <c r="O19" i="5" s="1"/>
  <c r="P19" i="5" s="1"/>
  <c r="Q19" i="5" s="1"/>
  <c r="R19" i="5" s="1"/>
  <c r="S19" i="5" s="1"/>
  <c r="T19" i="5" s="1"/>
  <c r="U19" i="5" s="1"/>
  <c r="V19" i="5" s="1"/>
  <c r="I172" i="5"/>
  <c r="J172" i="5" s="1"/>
  <c r="K172" i="5" s="1"/>
  <c r="L172" i="5" s="1"/>
  <c r="M172" i="5" s="1"/>
  <c r="N172" i="5" s="1"/>
  <c r="O172" i="5" s="1"/>
  <c r="P172" i="5" s="1"/>
  <c r="Q172" i="5" s="1"/>
  <c r="R172" i="5" s="1"/>
  <c r="S172" i="5" s="1"/>
  <c r="T172" i="5" s="1"/>
  <c r="U172" i="5" s="1"/>
  <c r="V172" i="5" s="1"/>
  <c r="I118" i="5"/>
  <c r="J118" i="5" s="1"/>
  <c r="K118" i="5" s="1"/>
  <c r="L118" i="5" s="1"/>
  <c r="M118" i="5" s="1"/>
  <c r="N118" i="5" s="1"/>
  <c r="O118" i="5" s="1"/>
  <c r="P118" i="5" s="1"/>
  <c r="Q118" i="5" s="1"/>
  <c r="R118" i="5" s="1"/>
  <c r="S118" i="5" s="1"/>
  <c r="T118" i="5" s="1"/>
  <c r="U118" i="5" s="1"/>
  <c r="V118" i="5" s="1"/>
  <c r="I134" i="5"/>
  <c r="J134" i="5" s="1"/>
  <c r="K134" i="5" s="1"/>
  <c r="L134" i="5" s="1"/>
  <c r="M134" i="5" s="1"/>
  <c r="N134" i="5" s="1"/>
  <c r="O134" i="5" s="1"/>
  <c r="P134" i="5" s="1"/>
  <c r="Q134" i="5" s="1"/>
  <c r="R134" i="5" s="1"/>
  <c r="S134" i="5" s="1"/>
  <c r="T134" i="5" s="1"/>
  <c r="U134" i="5" s="1"/>
  <c r="V134" i="5" s="1"/>
  <c r="I58" i="5"/>
  <c r="J58" i="5" s="1"/>
  <c r="K58" i="5" s="1"/>
  <c r="L58" i="5" s="1"/>
  <c r="M58" i="5" s="1"/>
  <c r="N58" i="5" s="1"/>
  <c r="O58" i="5" s="1"/>
  <c r="P58" i="5" s="1"/>
  <c r="Q58" i="5" s="1"/>
  <c r="R58" i="5" s="1"/>
  <c r="S58" i="5" s="1"/>
  <c r="T58" i="5" s="1"/>
  <c r="U58" i="5" s="1"/>
  <c r="V58" i="5" s="1"/>
  <c r="I127" i="5"/>
  <c r="J127" i="5" s="1"/>
  <c r="K127" i="5" s="1"/>
  <c r="L127" i="5" s="1"/>
  <c r="M127" i="5" s="1"/>
  <c r="N127" i="5" s="1"/>
  <c r="O127" i="5" s="1"/>
  <c r="P127" i="5" s="1"/>
  <c r="Q127" i="5" s="1"/>
  <c r="R127" i="5" s="1"/>
  <c r="S127" i="5" s="1"/>
  <c r="T127" i="5" s="1"/>
  <c r="U127" i="5" s="1"/>
  <c r="V127" i="5" s="1"/>
  <c r="I133" i="5"/>
  <c r="J133" i="5" s="1"/>
  <c r="K133" i="5" s="1"/>
  <c r="L133" i="5" s="1"/>
  <c r="M133" i="5" s="1"/>
  <c r="N133" i="5" s="1"/>
  <c r="O133" i="5" s="1"/>
  <c r="P133" i="5" s="1"/>
  <c r="Q133" i="5" s="1"/>
  <c r="R133" i="5" s="1"/>
  <c r="S133" i="5" s="1"/>
  <c r="T133" i="5" s="1"/>
  <c r="U133" i="5" s="1"/>
  <c r="V133" i="5" s="1"/>
  <c r="I23" i="5"/>
  <c r="J23" i="5" s="1"/>
  <c r="K23" i="5" s="1"/>
  <c r="L23" i="5" s="1"/>
  <c r="M23" i="5" s="1"/>
  <c r="N23" i="5" s="1"/>
  <c r="O23" i="5" s="1"/>
  <c r="P23" i="5" s="1"/>
  <c r="Q23" i="5" s="1"/>
  <c r="R23" i="5" s="1"/>
  <c r="S23" i="5" s="1"/>
  <c r="T23" i="5" s="1"/>
  <c r="U23" i="5" s="1"/>
  <c r="V23" i="5" s="1"/>
  <c r="I13" i="5"/>
  <c r="I46" i="5"/>
  <c r="J46" i="5" s="1"/>
  <c r="K46" i="5" s="1"/>
  <c r="L46" i="5" s="1"/>
  <c r="M46" i="5" s="1"/>
  <c r="N46" i="5" s="1"/>
  <c r="O46" i="5" s="1"/>
  <c r="P46" i="5" s="1"/>
  <c r="Q46" i="5" s="1"/>
  <c r="R46" i="5" s="1"/>
  <c r="S46" i="5" s="1"/>
  <c r="T46" i="5" s="1"/>
  <c r="U46" i="5" s="1"/>
  <c r="V46" i="5" s="1"/>
  <c r="I157" i="5"/>
  <c r="J157" i="5" s="1"/>
  <c r="K157" i="5" s="1"/>
  <c r="L157" i="5" s="1"/>
  <c r="M157" i="5" s="1"/>
  <c r="N157" i="5" s="1"/>
  <c r="O157" i="5" s="1"/>
  <c r="P157" i="5" s="1"/>
  <c r="Q157" i="5" s="1"/>
  <c r="R157" i="5" s="1"/>
  <c r="S157" i="5" s="1"/>
  <c r="T157" i="5" s="1"/>
  <c r="U157" i="5" s="1"/>
  <c r="V157" i="5" s="1"/>
  <c r="I174" i="5"/>
  <c r="J174" i="5" s="1"/>
  <c r="K174" i="5" s="1"/>
  <c r="L174" i="5" s="1"/>
  <c r="M174" i="5" s="1"/>
  <c r="N174" i="5" s="1"/>
  <c r="O174" i="5" s="1"/>
  <c r="P174" i="5" s="1"/>
  <c r="Q174" i="5" s="1"/>
  <c r="R174" i="5" s="1"/>
  <c r="S174" i="5" s="1"/>
  <c r="T174" i="5" s="1"/>
  <c r="U174" i="5" s="1"/>
  <c r="V174" i="5" s="1"/>
  <c r="I143" i="5"/>
  <c r="J143" i="5" s="1"/>
  <c r="K143" i="5" s="1"/>
  <c r="L143" i="5" s="1"/>
  <c r="M143" i="5" s="1"/>
  <c r="N143" i="5" s="1"/>
  <c r="O143" i="5" s="1"/>
  <c r="P143" i="5" s="1"/>
  <c r="Q143" i="5" s="1"/>
  <c r="R143" i="5" s="1"/>
  <c r="S143" i="5" s="1"/>
  <c r="T143" i="5" s="1"/>
  <c r="U143" i="5" s="1"/>
  <c r="V143" i="5" s="1"/>
  <c r="I76" i="5"/>
  <c r="J76" i="5" s="1"/>
  <c r="K76" i="5" s="1"/>
  <c r="L76" i="5" s="1"/>
  <c r="M76" i="5" s="1"/>
  <c r="N76" i="5" s="1"/>
  <c r="O76" i="5" s="1"/>
  <c r="P76" i="5" s="1"/>
  <c r="Q76" i="5" s="1"/>
  <c r="R76" i="5" s="1"/>
  <c r="S76" i="5" s="1"/>
  <c r="T76" i="5" s="1"/>
  <c r="U76" i="5" s="1"/>
  <c r="V76" i="5" s="1"/>
  <c r="I163" i="5"/>
  <c r="J163" i="5" s="1"/>
  <c r="K163" i="5" s="1"/>
  <c r="L163" i="5" s="1"/>
  <c r="M163" i="5" s="1"/>
  <c r="N163" i="5" s="1"/>
  <c r="O163" i="5" s="1"/>
  <c r="P163" i="5" s="1"/>
  <c r="Q163" i="5" s="1"/>
  <c r="R163" i="5" s="1"/>
  <c r="S163" i="5" s="1"/>
  <c r="T163" i="5" s="1"/>
  <c r="U163" i="5" s="1"/>
  <c r="V163" i="5" s="1"/>
  <c r="I115" i="5"/>
  <c r="J115" i="5" s="1"/>
  <c r="K115" i="5" s="1"/>
  <c r="L115" i="5" s="1"/>
  <c r="M115" i="5" s="1"/>
  <c r="N115" i="5" s="1"/>
  <c r="O115" i="5" s="1"/>
  <c r="P115" i="5" s="1"/>
  <c r="Q115" i="5" s="1"/>
  <c r="R115" i="5" s="1"/>
  <c r="S115" i="5" s="1"/>
  <c r="T115" i="5" s="1"/>
  <c r="U115" i="5" s="1"/>
  <c r="V115" i="5" s="1"/>
  <c r="I50" i="5"/>
  <c r="J50" i="5" s="1"/>
  <c r="K50" i="5" s="1"/>
  <c r="L50" i="5" s="1"/>
  <c r="M50" i="5" s="1"/>
  <c r="N50" i="5" s="1"/>
  <c r="O50" i="5" s="1"/>
  <c r="P50" i="5" s="1"/>
  <c r="Q50" i="5" s="1"/>
  <c r="R50" i="5" s="1"/>
  <c r="S50" i="5" s="1"/>
  <c r="T50" i="5" s="1"/>
  <c r="U50" i="5" s="1"/>
  <c r="V50" i="5" s="1"/>
  <c r="I31" i="5"/>
  <c r="J31" i="5" s="1"/>
  <c r="K31" i="5" s="1"/>
  <c r="L31" i="5" s="1"/>
  <c r="M31" i="5" s="1"/>
  <c r="N31" i="5" s="1"/>
  <c r="O31" i="5" s="1"/>
  <c r="P31" i="5" s="1"/>
  <c r="Q31" i="5" s="1"/>
  <c r="R31" i="5" s="1"/>
  <c r="S31" i="5" s="1"/>
  <c r="T31" i="5" s="1"/>
  <c r="U31" i="5" s="1"/>
  <c r="V31" i="5" s="1"/>
  <c r="I177" i="5"/>
  <c r="J177" i="5" s="1"/>
  <c r="K177" i="5" s="1"/>
  <c r="L177" i="5" s="1"/>
  <c r="M177" i="5" s="1"/>
  <c r="N177" i="5" s="1"/>
  <c r="O177" i="5" s="1"/>
  <c r="P177" i="5" s="1"/>
  <c r="Q177" i="5" s="1"/>
  <c r="R177" i="5" s="1"/>
  <c r="S177" i="5" s="1"/>
  <c r="T177" i="5" s="1"/>
  <c r="U177" i="5" s="1"/>
  <c r="V177" i="5" s="1"/>
  <c r="I142" i="5"/>
  <c r="J142" i="5" s="1"/>
  <c r="K142" i="5" s="1"/>
  <c r="L142" i="5" s="1"/>
  <c r="M142" i="5" s="1"/>
  <c r="N142" i="5" s="1"/>
  <c r="O142" i="5" s="1"/>
  <c r="P142" i="5" s="1"/>
  <c r="Q142" i="5" s="1"/>
  <c r="R142" i="5" s="1"/>
  <c r="S142" i="5" s="1"/>
  <c r="T142" i="5" s="1"/>
  <c r="U142" i="5" s="1"/>
  <c r="V142" i="5" s="1"/>
  <c r="I116" i="5"/>
  <c r="J116" i="5" s="1"/>
  <c r="K116" i="5" s="1"/>
  <c r="L116" i="5" s="1"/>
  <c r="M116" i="5" s="1"/>
  <c r="N116" i="5" s="1"/>
  <c r="O116" i="5" s="1"/>
  <c r="P116" i="5" s="1"/>
  <c r="Q116" i="5" s="1"/>
  <c r="R116" i="5" s="1"/>
  <c r="S116" i="5" s="1"/>
  <c r="T116" i="5" s="1"/>
  <c r="U116" i="5" s="1"/>
  <c r="V116" i="5" s="1"/>
  <c r="I86" i="5"/>
  <c r="J86" i="5" s="1"/>
  <c r="K86" i="5" s="1"/>
  <c r="L86" i="5" s="1"/>
  <c r="M86" i="5" s="1"/>
  <c r="N86" i="5" s="1"/>
  <c r="O86" i="5" s="1"/>
  <c r="P86" i="5" s="1"/>
  <c r="Q86" i="5" s="1"/>
  <c r="R86" i="5" s="1"/>
  <c r="S86" i="5" s="1"/>
  <c r="T86" i="5" s="1"/>
  <c r="U86" i="5" s="1"/>
  <c r="V86" i="5" s="1"/>
  <c r="I73" i="5"/>
  <c r="J73" i="5" s="1"/>
  <c r="K73" i="5" s="1"/>
  <c r="L73" i="5" s="1"/>
  <c r="M73" i="5" s="1"/>
  <c r="N73" i="5" s="1"/>
  <c r="O73" i="5" s="1"/>
  <c r="P73" i="5" s="1"/>
  <c r="Q73" i="5" s="1"/>
  <c r="R73" i="5" s="1"/>
  <c r="S73" i="5" s="1"/>
  <c r="T73" i="5" s="1"/>
  <c r="U73" i="5" s="1"/>
  <c r="V73" i="5" s="1"/>
  <c r="I71" i="5"/>
  <c r="J71" i="5" s="1"/>
  <c r="K71" i="5" s="1"/>
  <c r="L71" i="5" s="1"/>
  <c r="M71" i="5" s="1"/>
  <c r="N71" i="5" s="1"/>
  <c r="O71" i="5" s="1"/>
  <c r="P71" i="5" s="1"/>
  <c r="Q71" i="5" s="1"/>
  <c r="R71" i="5" s="1"/>
  <c r="S71" i="5" s="1"/>
  <c r="T71" i="5" s="1"/>
  <c r="U71" i="5" s="1"/>
  <c r="V71" i="5" s="1"/>
  <c r="I22" i="5"/>
  <c r="J22" i="5" s="1"/>
  <c r="K22" i="5" s="1"/>
  <c r="L22" i="5" s="1"/>
  <c r="M22" i="5" s="1"/>
  <c r="N22" i="5" s="1"/>
  <c r="O22" i="5" s="1"/>
  <c r="P22" i="5" s="1"/>
  <c r="Q22" i="5" s="1"/>
  <c r="R22" i="5" s="1"/>
  <c r="S22" i="5" s="1"/>
  <c r="T22" i="5" s="1"/>
  <c r="U22" i="5" s="1"/>
  <c r="V22" i="5" s="1"/>
  <c r="I16" i="5"/>
  <c r="J16" i="5" s="1"/>
  <c r="K16" i="5" s="1"/>
  <c r="L16" i="5" s="1"/>
  <c r="M16" i="5" s="1"/>
  <c r="N16" i="5" s="1"/>
  <c r="O16" i="5" s="1"/>
  <c r="P16" i="5" s="1"/>
  <c r="Q16" i="5" s="1"/>
  <c r="R16" i="5" s="1"/>
  <c r="S16" i="5" s="1"/>
  <c r="T16" i="5" s="1"/>
  <c r="U16" i="5" s="1"/>
  <c r="V16" i="5" s="1"/>
  <c r="I47" i="5"/>
  <c r="J47" i="5" s="1"/>
  <c r="K47" i="5" s="1"/>
  <c r="L47" i="5" s="1"/>
  <c r="M47" i="5" s="1"/>
  <c r="N47" i="5" s="1"/>
  <c r="O47" i="5" s="1"/>
  <c r="P47" i="5" s="1"/>
  <c r="Q47" i="5" s="1"/>
  <c r="R47" i="5" s="1"/>
  <c r="S47" i="5" s="1"/>
  <c r="T47" i="5" s="1"/>
  <c r="U47" i="5" s="1"/>
  <c r="V47" i="5" s="1"/>
  <c r="I84" i="5"/>
  <c r="J84" i="5" s="1"/>
  <c r="K84" i="5" s="1"/>
  <c r="L84" i="5" s="1"/>
  <c r="M84" i="5" s="1"/>
  <c r="N84" i="5" s="1"/>
  <c r="O84" i="5" s="1"/>
  <c r="P84" i="5" s="1"/>
  <c r="Q84" i="5" s="1"/>
  <c r="R84" i="5" s="1"/>
  <c r="S84" i="5" s="1"/>
  <c r="T84" i="5" s="1"/>
  <c r="U84" i="5" s="1"/>
  <c r="V84" i="5" s="1"/>
  <c r="I96" i="5"/>
  <c r="J96" i="5" s="1"/>
  <c r="K96" i="5" s="1"/>
  <c r="L96" i="5" s="1"/>
  <c r="M96" i="5" s="1"/>
  <c r="N96" i="5" s="1"/>
  <c r="O96" i="5" s="1"/>
  <c r="P96" i="5" s="1"/>
  <c r="Q96" i="5" s="1"/>
  <c r="R96" i="5" s="1"/>
  <c r="S96" i="5" s="1"/>
  <c r="T96" i="5" s="1"/>
  <c r="U96" i="5" s="1"/>
  <c r="V96" i="5" s="1"/>
  <c r="I100" i="5"/>
  <c r="J100" i="5" s="1"/>
  <c r="K100" i="5" s="1"/>
  <c r="L100" i="5" s="1"/>
  <c r="M100" i="5" s="1"/>
  <c r="N100" i="5" s="1"/>
  <c r="O100" i="5" s="1"/>
  <c r="P100" i="5" s="1"/>
  <c r="Q100" i="5" s="1"/>
  <c r="R100" i="5" s="1"/>
  <c r="S100" i="5" s="1"/>
  <c r="T100" i="5" s="1"/>
  <c r="U100" i="5" s="1"/>
  <c r="V100" i="5" s="1"/>
  <c r="I104" i="5"/>
  <c r="J104" i="5" s="1"/>
  <c r="K104" i="5" s="1"/>
  <c r="L104" i="5" s="1"/>
  <c r="M104" i="5" s="1"/>
  <c r="N104" i="5" s="1"/>
  <c r="O104" i="5" s="1"/>
  <c r="P104" i="5" s="1"/>
  <c r="Q104" i="5" s="1"/>
  <c r="R104" i="5" s="1"/>
  <c r="S104" i="5" s="1"/>
  <c r="T104" i="5" s="1"/>
  <c r="U104" i="5" s="1"/>
  <c r="V104" i="5" s="1"/>
  <c r="I108" i="5"/>
  <c r="J108" i="5" s="1"/>
  <c r="K108" i="5" s="1"/>
  <c r="L108" i="5" s="1"/>
  <c r="M108" i="5" s="1"/>
  <c r="N108" i="5" s="1"/>
  <c r="O108" i="5" s="1"/>
  <c r="P108" i="5" s="1"/>
  <c r="Q108" i="5" s="1"/>
  <c r="R108" i="5" s="1"/>
  <c r="S108" i="5" s="1"/>
  <c r="T108" i="5" s="1"/>
  <c r="U108" i="5" s="1"/>
  <c r="V108" i="5" s="1"/>
  <c r="I120" i="5"/>
  <c r="J120" i="5" s="1"/>
  <c r="K120" i="5" s="1"/>
  <c r="L120" i="5" s="1"/>
  <c r="M120" i="5" s="1"/>
  <c r="N120" i="5" s="1"/>
  <c r="O120" i="5" s="1"/>
  <c r="P120" i="5" s="1"/>
  <c r="Q120" i="5" s="1"/>
  <c r="R120" i="5" s="1"/>
  <c r="S120" i="5" s="1"/>
  <c r="T120" i="5" s="1"/>
  <c r="U120" i="5" s="1"/>
  <c r="V120" i="5" s="1"/>
  <c r="I132" i="5"/>
  <c r="J132" i="5" s="1"/>
  <c r="K132" i="5" s="1"/>
  <c r="L132" i="5" s="1"/>
  <c r="M132" i="5" s="1"/>
  <c r="N132" i="5" s="1"/>
  <c r="O132" i="5" s="1"/>
  <c r="P132" i="5" s="1"/>
  <c r="Q132" i="5" s="1"/>
  <c r="R132" i="5" s="1"/>
  <c r="S132" i="5" s="1"/>
  <c r="T132" i="5" s="1"/>
  <c r="U132" i="5" s="1"/>
  <c r="V132" i="5" s="1"/>
  <c r="I161" i="5"/>
  <c r="J161" i="5" s="1"/>
  <c r="K161" i="5" s="1"/>
  <c r="L161" i="5" s="1"/>
  <c r="M161" i="5" s="1"/>
  <c r="N161" i="5" s="1"/>
  <c r="O161" i="5" s="1"/>
  <c r="P161" i="5" s="1"/>
  <c r="Q161" i="5" s="1"/>
  <c r="R161" i="5" s="1"/>
  <c r="S161" i="5" s="1"/>
  <c r="T161" i="5" s="1"/>
  <c r="U161" i="5" s="1"/>
  <c r="V161" i="5" s="1"/>
  <c r="I165" i="5"/>
  <c r="J165" i="5" s="1"/>
  <c r="K165" i="5" s="1"/>
  <c r="L165" i="5" s="1"/>
  <c r="M165" i="5" s="1"/>
  <c r="N165" i="5" s="1"/>
  <c r="O165" i="5" s="1"/>
  <c r="P165" i="5" s="1"/>
  <c r="Q165" i="5" s="1"/>
  <c r="R165" i="5" s="1"/>
  <c r="S165" i="5" s="1"/>
  <c r="T165" i="5" s="1"/>
  <c r="U165" i="5" s="1"/>
  <c r="V165" i="5" s="1"/>
  <c r="I169" i="5"/>
  <c r="J169" i="5" s="1"/>
  <c r="K169" i="5" s="1"/>
  <c r="L169" i="5" s="1"/>
  <c r="M169" i="5" s="1"/>
  <c r="N169" i="5" s="1"/>
  <c r="O169" i="5" s="1"/>
  <c r="P169" i="5" s="1"/>
  <c r="Q169" i="5" s="1"/>
  <c r="R169" i="5" s="1"/>
  <c r="S169" i="5" s="1"/>
  <c r="T169" i="5" s="1"/>
  <c r="U169" i="5" s="1"/>
  <c r="V169" i="5" s="1"/>
  <c r="I181" i="5"/>
  <c r="J181" i="5" s="1"/>
  <c r="K181" i="5" s="1"/>
  <c r="L181" i="5" s="1"/>
  <c r="M181" i="5" s="1"/>
  <c r="N181" i="5" s="1"/>
  <c r="O181" i="5" s="1"/>
  <c r="P181" i="5" s="1"/>
  <c r="Q181" i="5" s="1"/>
  <c r="R181" i="5" s="1"/>
  <c r="S181" i="5" s="1"/>
  <c r="T181" i="5" s="1"/>
  <c r="U181" i="5" s="1"/>
  <c r="V181" i="5" s="1"/>
  <c r="I44" i="5"/>
  <c r="J44" i="5" s="1"/>
  <c r="K44" i="5" s="1"/>
  <c r="L44" i="5" s="1"/>
  <c r="M44" i="5" s="1"/>
  <c r="N44" i="5" s="1"/>
  <c r="O44" i="5" s="1"/>
  <c r="P44" i="5" s="1"/>
  <c r="Q44" i="5" s="1"/>
  <c r="R44" i="5" s="1"/>
  <c r="S44" i="5" s="1"/>
  <c r="T44" i="5" s="1"/>
  <c r="U44" i="5" s="1"/>
  <c r="V44" i="5" s="1"/>
  <c r="I98" i="5"/>
  <c r="J98" i="5" s="1"/>
  <c r="K98" i="5" s="1"/>
  <c r="L98" i="5" s="1"/>
  <c r="M98" i="5" s="1"/>
  <c r="N98" i="5" s="1"/>
  <c r="O98" i="5" s="1"/>
  <c r="P98" i="5" s="1"/>
  <c r="Q98" i="5" s="1"/>
  <c r="R98" i="5" s="1"/>
  <c r="S98" i="5" s="1"/>
  <c r="T98" i="5" s="1"/>
  <c r="U98" i="5" s="1"/>
  <c r="V98" i="5" s="1"/>
  <c r="I146" i="5"/>
  <c r="J146" i="5" s="1"/>
  <c r="K146" i="5" s="1"/>
  <c r="L146" i="5" s="1"/>
  <c r="M146" i="5" s="1"/>
  <c r="N146" i="5" s="1"/>
  <c r="O146" i="5" s="1"/>
  <c r="P146" i="5" s="1"/>
  <c r="Q146" i="5" s="1"/>
  <c r="R146" i="5" s="1"/>
  <c r="S146" i="5" s="1"/>
  <c r="T146" i="5" s="1"/>
  <c r="U146" i="5" s="1"/>
  <c r="V146" i="5" s="1"/>
  <c r="I78" i="5"/>
  <c r="J78" i="5" s="1"/>
  <c r="K78" i="5" s="1"/>
  <c r="L78" i="5" s="1"/>
  <c r="M78" i="5" s="1"/>
  <c r="N78" i="5" s="1"/>
  <c r="O78" i="5" s="1"/>
  <c r="P78" i="5" s="1"/>
  <c r="Q78" i="5" s="1"/>
  <c r="R78" i="5" s="1"/>
  <c r="S78" i="5" s="1"/>
  <c r="T78" i="5" s="1"/>
  <c r="U78" i="5" s="1"/>
  <c r="V78" i="5" s="1"/>
  <c r="I66" i="5"/>
  <c r="J66" i="5" s="1"/>
  <c r="K66" i="5" s="1"/>
  <c r="L66" i="5" s="1"/>
  <c r="M66" i="5" s="1"/>
  <c r="N66" i="5" s="1"/>
  <c r="O66" i="5" s="1"/>
  <c r="P66" i="5" s="1"/>
  <c r="Q66" i="5" s="1"/>
  <c r="R66" i="5" s="1"/>
  <c r="S66" i="5" s="1"/>
  <c r="T66" i="5" s="1"/>
  <c r="U66" i="5" s="1"/>
  <c r="V66" i="5" s="1"/>
  <c r="I83" i="5"/>
  <c r="J83" i="5" s="1"/>
  <c r="K83" i="5" s="1"/>
  <c r="L83" i="5" s="1"/>
  <c r="M83" i="5" s="1"/>
  <c r="N83" i="5" s="1"/>
  <c r="O83" i="5" s="1"/>
  <c r="P83" i="5" s="1"/>
  <c r="Q83" i="5" s="1"/>
  <c r="R83" i="5" s="1"/>
  <c r="S83" i="5" s="1"/>
  <c r="T83" i="5" s="1"/>
  <c r="U83" i="5" s="1"/>
  <c r="V83" i="5" s="1"/>
  <c r="I150" i="5"/>
  <c r="J150" i="5" s="1"/>
  <c r="K150" i="5" s="1"/>
  <c r="L150" i="5" s="1"/>
  <c r="M150" i="5" s="1"/>
  <c r="N150" i="5" s="1"/>
  <c r="O150" i="5" s="1"/>
  <c r="P150" i="5" s="1"/>
  <c r="Q150" i="5" s="1"/>
  <c r="R150" i="5" s="1"/>
  <c r="S150" i="5" s="1"/>
  <c r="T150" i="5" s="1"/>
  <c r="U150" i="5" s="1"/>
  <c r="V150" i="5" s="1"/>
  <c r="I171" i="5"/>
  <c r="J171" i="5" s="1"/>
  <c r="K171" i="5" s="1"/>
  <c r="L171" i="5" s="1"/>
  <c r="M171" i="5" s="1"/>
  <c r="N171" i="5" s="1"/>
  <c r="O171" i="5" s="1"/>
  <c r="P171" i="5" s="1"/>
  <c r="Q171" i="5" s="1"/>
  <c r="R171" i="5" s="1"/>
  <c r="S171" i="5" s="1"/>
  <c r="T171" i="5" s="1"/>
  <c r="U171" i="5" s="1"/>
  <c r="V171" i="5" s="1"/>
  <c r="I54" i="5"/>
  <c r="J54" i="5" s="1"/>
  <c r="K54" i="5" s="1"/>
  <c r="L54" i="5" s="1"/>
  <c r="M54" i="5" s="1"/>
  <c r="N54" i="5" s="1"/>
  <c r="O54" i="5" s="1"/>
  <c r="P54" i="5" s="1"/>
  <c r="Q54" i="5" s="1"/>
  <c r="R54" i="5" s="1"/>
  <c r="S54" i="5" s="1"/>
  <c r="T54" i="5" s="1"/>
  <c r="U54" i="5" s="1"/>
  <c r="V54" i="5" s="1"/>
  <c r="I87" i="5"/>
  <c r="J87" i="5" s="1"/>
  <c r="K87" i="5" s="1"/>
  <c r="L87" i="5" s="1"/>
  <c r="M87" i="5" s="1"/>
  <c r="N87" i="5" s="1"/>
  <c r="O87" i="5" s="1"/>
  <c r="P87" i="5" s="1"/>
  <c r="Q87" i="5" s="1"/>
  <c r="R87" i="5" s="1"/>
  <c r="S87" i="5" s="1"/>
  <c r="T87" i="5" s="1"/>
  <c r="U87" i="5" s="1"/>
  <c r="V87" i="5" s="1"/>
  <c r="I119" i="5"/>
  <c r="J119" i="5" s="1"/>
  <c r="K119" i="5" s="1"/>
  <c r="L119" i="5" s="1"/>
  <c r="M119" i="5" s="1"/>
  <c r="N119" i="5" s="1"/>
  <c r="O119" i="5" s="1"/>
  <c r="P119" i="5" s="1"/>
  <c r="Q119" i="5" s="1"/>
  <c r="R119" i="5" s="1"/>
  <c r="S119" i="5" s="1"/>
  <c r="T119" i="5" s="1"/>
  <c r="U119" i="5" s="1"/>
  <c r="V119" i="5" s="1"/>
  <c r="I147" i="5"/>
  <c r="J147" i="5" s="1"/>
  <c r="K147" i="5" s="1"/>
  <c r="L147" i="5" s="1"/>
  <c r="M147" i="5" s="1"/>
  <c r="N147" i="5" s="1"/>
  <c r="O147" i="5" s="1"/>
  <c r="P147" i="5" s="1"/>
  <c r="Q147" i="5" s="1"/>
  <c r="R147" i="5" s="1"/>
  <c r="S147" i="5" s="1"/>
  <c r="T147" i="5" s="1"/>
  <c r="U147" i="5" s="1"/>
  <c r="V147" i="5" s="1"/>
  <c r="I162" i="5"/>
  <c r="J162" i="5" s="1"/>
  <c r="K162" i="5" s="1"/>
  <c r="L162" i="5" s="1"/>
  <c r="M162" i="5" s="1"/>
  <c r="N162" i="5" s="1"/>
  <c r="O162" i="5" s="1"/>
  <c r="P162" i="5" s="1"/>
  <c r="Q162" i="5" s="1"/>
  <c r="R162" i="5" s="1"/>
  <c r="S162" i="5" s="1"/>
  <c r="T162" i="5" s="1"/>
  <c r="U162" i="5" s="1"/>
  <c r="V162" i="5" s="1"/>
  <c r="I178" i="5"/>
  <c r="J178" i="5" s="1"/>
  <c r="K178" i="5" s="1"/>
  <c r="L178" i="5" s="1"/>
  <c r="M178" i="5" s="1"/>
  <c r="N178" i="5" s="1"/>
  <c r="O178" i="5" s="1"/>
  <c r="P178" i="5" s="1"/>
  <c r="Q178" i="5" s="1"/>
  <c r="R178" i="5" s="1"/>
  <c r="S178" i="5" s="1"/>
  <c r="T178" i="5" s="1"/>
  <c r="U178" i="5" s="1"/>
  <c r="V178" i="5" s="1"/>
  <c r="I10" i="5"/>
  <c r="J10" i="5" s="1"/>
  <c r="K10" i="5" s="1"/>
  <c r="L10" i="5" s="1"/>
  <c r="M10" i="5" s="1"/>
  <c r="N10" i="5" s="1"/>
  <c r="O10" i="5" s="1"/>
  <c r="P10" i="5" s="1"/>
  <c r="Q10" i="5" s="1"/>
  <c r="R10" i="5" s="1"/>
  <c r="S10" i="5" s="1"/>
  <c r="T10" i="5" s="1"/>
  <c r="U10" i="5" s="1"/>
  <c r="V10" i="5" s="1"/>
  <c r="I141" i="5"/>
  <c r="J141" i="5" s="1"/>
  <c r="K141" i="5" s="1"/>
  <c r="L141" i="5" s="1"/>
  <c r="M141" i="5" s="1"/>
  <c r="N141" i="5" s="1"/>
  <c r="O141" i="5" s="1"/>
  <c r="P141" i="5" s="1"/>
  <c r="Q141" i="5" s="1"/>
  <c r="R141" i="5" s="1"/>
  <c r="S141" i="5" s="1"/>
  <c r="T141" i="5" s="1"/>
  <c r="U141" i="5" s="1"/>
  <c r="V141" i="5" s="1"/>
  <c r="I85" i="5"/>
  <c r="J85" i="5" s="1"/>
  <c r="K85" i="5" s="1"/>
  <c r="L85" i="5" s="1"/>
  <c r="M85" i="5" s="1"/>
  <c r="N85" i="5" s="1"/>
  <c r="O85" i="5" s="1"/>
  <c r="P85" i="5" s="1"/>
  <c r="Q85" i="5" s="1"/>
  <c r="R85" i="5" s="1"/>
  <c r="S85" i="5" s="1"/>
  <c r="T85" i="5" s="1"/>
  <c r="U85" i="5" s="1"/>
  <c r="V85" i="5" s="1"/>
  <c r="I42" i="5"/>
  <c r="J42" i="5" s="1"/>
  <c r="K42" i="5" s="1"/>
  <c r="L42" i="5" s="1"/>
  <c r="M42" i="5" s="1"/>
  <c r="N42" i="5" s="1"/>
  <c r="O42" i="5" s="1"/>
  <c r="P42" i="5" s="1"/>
  <c r="Q42" i="5" s="1"/>
  <c r="R42" i="5" s="1"/>
  <c r="S42" i="5" s="1"/>
  <c r="T42" i="5" s="1"/>
  <c r="U42" i="5" s="1"/>
  <c r="V42" i="5" s="1"/>
  <c r="I81" i="5"/>
  <c r="J81" i="5" s="1"/>
  <c r="K81" i="5" s="1"/>
  <c r="L81" i="5" s="1"/>
  <c r="M81" i="5" s="1"/>
  <c r="N81" i="5" s="1"/>
  <c r="O81" i="5" s="1"/>
  <c r="P81" i="5" s="1"/>
  <c r="Q81" i="5" s="1"/>
  <c r="R81" i="5" s="1"/>
  <c r="S81" i="5" s="1"/>
  <c r="T81" i="5" s="1"/>
  <c r="U81" i="5" s="1"/>
  <c r="V81" i="5" s="1"/>
  <c r="D17" i="5"/>
  <c r="I32" i="5"/>
  <c r="J32" i="5" s="1"/>
  <c r="K32" i="5" s="1"/>
  <c r="L32" i="5" s="1"/>
  <c r="M32" i="5" s="1"/>
  <c r="N32" i="5" s="1"/>
  <c r="O32" i="5" s="1"/>
  <c r="P32" i="5" s="1"/>
  <c r="Q32" i="5" s="1"/>
  <c r="R32" i="5" s="1"/>
  <c r="S32" i="5" s="1"/>
  <c r="T32" i="5" s="1"/>
  <c r="U32" i="5" s="1"/>
  <c r="V32" i="5" s="1"/>
  <c r="I55" i="5"/>
  <c r="J55" i="5" s="1"/>
  <c r="K55" i="5" s="1"/>
  <c r="L55" i="5" s="1"/>
  <c r="M55" i="5" s="1"/>
  <c r="N55" i="5" s="1"/>
  <c r="O55" i="5" s="1"/>
  <c r="P55" i="5" s="1"/>
  <c r="Q55" i="5" s="1"/>
  <c r="R55" i="5" s="1"/>
  <c r="S55" i="5" s="1"/>
  <c r="T55" i="5" s="1"/>
  <c r="U55" i="5" s="1"/>
  <c r="V55" i="5" s="1"/>
  <c r="I34" i="5"/>
  <c r="J34" i="5" s="1"/>
  <c r="K34" i="5" s="1"/>
  <c r="L34" i="5" s="1"/>
  <c r="M34" i="5" s="1"/>
  <c r="N34" i="5" s="1"/>
  <c r="O34" i="5" s="1"/>
  <c r="P34" i="5" s="1"/>
  <c r="Q34" i="5" s="1"/>
  <c r="R34" i="5" s="1"/>
  <c r="S34" i="5" s="1"/>
  <c r="T34" i="5" s="1"/>
  <c r="U34" i="5" s="1"/>
  <c r="V34" i="5" s="1"/>
  <c r="I37" i="5"/>
  <c r="J37" i="5" s="1"/>
  <c r="K37" i="5" s="1"/>
  <c r="L37" i="5" s="1"/>
  <c r="M37" i="5" s="1"/>
  <c r="N37" i="5" s="1"/>
  <c r="O37" i="5" s="1"/>
  <c r="P37" i="5" s="1"/>
  <c r="Q37" i="5" s="1"/>
  <c r="R37" i="5" s="1"/>
  <c r="S37" i="5" s="1"/>
  <c r="T37" i="5" s="1"/>
  <c r="U37" i="5" s="1"/>
  <c r="V37" i="5" s="1"/>
  <c r="I112" i="5"/>
  <c r="J112" i="5" s="1"/>
  <c r="K112" i="5" s="1"/>
  <c r="L112" i="5" s="1"/>
  <c r="M112" i="5" s="1"/>
  <c r="N112" i="5" s="1"/>
  <c r="O112" i="5" s="1"/>
  <c r="P112" i="5" s="1"/>
  <c r="Q112" i="5" s="1"/>
  <c r="R112" i="5" s="1"/>
  <c r="S112" i="5" s="1"/>
  <c r="T112" i="5" s="1"/>
  <c r="U112" i="5" s="1"/>
  <c r="V112" i="5" s="1"/>
  <c r="I128" i="5"/>
  <c r="J128" i="5" s="1"/>
  <c r="K128" i="5" s="1"/>
  <c r="L128" i="5" s="1"/>
  <c r="M128" i="5" s="1"/>
  <c r="N128" i="5" s="1"/>
  <c r="O128" i="5" s="1"/>
  <c r="P128" i="5" s="1"/>
  <c r="Q128" i="5" s="1"/>
  <c r="R128" i="5" s="1"/>
  <c r="S128" i="5" s="1"/>
  <c r="T128" i="5" s="1"/>
  <c r="U128" i="5" s="1"/>
  <c r="V128" i="5" s="1"/>
  <c r="I45" i="5"/>
  <c r="J45" i="5" s="1"/>
  <c r="K45" i="5" s="1"/>
  <c r="L45" i="5" s="1"/>
  <c r="M45" i="5" s="1"/>
  <c r="N45" i="5" s="1"/>
  <c r="O45" i="5" s="1"/>
  <c r="P45" i="5" s="1"/>
  <c r="Q45" i="5" s="1"/>
  <c r="R45" i="5" s="1"/>
  <c r="S45" i="5" s="1"/>
  <c r="T45" i="5" s="1"/>
  <c r="U45" i="5" s="1"/>
  <c r="V45" i="5" s="1"/>
  <c r="I173" i="5"/>
  <c r="J173" i="5" s="1"/>
  <c r="K173" i="5" s="1"/>
  <c r="L173" i="5" s="1"/>
  <c r="M173" i="5" s="1"/>
  <c r="N173" i="5" s="1"/>
  <c r="O173" i="5" s="1"/>
  <c r="P173" i="5" s="1"/>
  <c r="Q173" i="5" s="1"/>
  <c r="R173" i="5" s="1"/>
  <c r="S173" i="5" s="1"/>
  <c r="T173" i="5" s="1"/>
  <c r="U173" i="5" s="1"/>
  <c r="V173" i="5" s="1"/>
  <c r="I40" i="5"/>
  <c r="J40" i="5" s="1"/>
  <c r="K40" i="5" s="1"/>
  <c r="L40" i="5" s="1"/>
  <c r="M40" i="5" s="1"/>
  <c r="N40" i="5" s="1"/>
  <c r="O40" i="5" s="1"/>
  <c r="P40" i="5" s="1"/>
  <c r="Q40" i="5" s="1"/>
  <c r="R40" i="5" s="1"/>
  <c r="S40" i="5" s="1"/>
  <c r="T40" i="5" s="1"/>
  <c r="U40" i="5" s="1"/>
  <c r="V40" i="5" s="1"/>
  <c r="I106" i="5"/>
  <c r="J106" i="5" s="1"/>
  <c r="K106" i="5" s="1"/>
  <c r="L106" i="5" s="1"/>
  <c r="M106" i="5" s="1"/>
  <c r="N106" i="5" s="1"/>
  <c r="O106" i="5" s="1"/>
  <c r="P106" i="5" s="1"/>
  <c r="Q106" i="5" s="1"/>
  <c r="R106" i="5" s="1"/>
  <c r="S106" i="5" s="1"/>
  <c r="T106" i="5" s="1"/>
  <c r="U106" i="5" s="1"/>
  <c r="V106" i="5" s="1"/>
  <c r="I122" i="5"/>
  <c r="J122" i="5" s="1"/>
  <c r="K122" i="5" s="1"/>
  <c r="L122" i="5" s="1"/>
  <c r="M122" i="5" s="1"/>
  <c r="N122" i="5" s="1"/>
  <c r="O122" i="5" s="1"/>
  <c r="P122" i="5" s="1"/>
  <c r="Q122" i="5" s="1"/>
  <c r="R122" i="5" s="1"/>
  <c r="S122" i="5" s="1"/>
  <c r="T122" i="5" s="1"/>
  <c r="U122" i="5" s="1"/>
  <c r="V122" i="5" s="1"/>
  <c r="I130" i="5"/>
  <c r="J130" i="5" s="1"/>
  <c r="K130" i="5" s="1"/>
  <c r="L130" i="5" s="1"/>
  <c r="M130" i="5" s="1"/>
  <c r="N130" i="5" s="1"/>
  <c r="O130" i="5" s="1"/>
  <c r="P130" i="5" s="1"/>
  <c r="Q130" i="5" s="1"/>
  <c r="R130" i="5" s="1"/>
  <c r="S130" i="5" s="1"/>
  <c r="T130" i="5" s="1"/>
  <c r="U130" i="5" s="1"/>
  <c r="V130" i="5" s="1"/>
  <c r="I152" i="5"/>
  <c r="J152" i="5" s="1"/>
  <c r="K152" i="5" s="1"/>
  <c r="L152" i="5" s="1"/>
  <c r="M152" i="5" s="1"/>
  <c r="N152" i="5" s="1"/>
  <c r="O152" i="5" s="1"/>
  <c r="P152" i="5" s="1"/>
  <c r="Q152" i="5" s="1"/>
  <c r="R152" i="5" s="1"/>
  <c r="S152" i="5" s="1"/>
  <c r="T152" i="5" s="1"/>
  <c r="U152" i="5" s="1"/>
  <c r="V152" i="5" s="1"/>
  <c r="I110" i="5"/>
  <c r="J110" i="5" s="1"/>
  <c r="K110" i="5" s="1"/>
  <c r="L110" i="5" s="1"/>
  <c r="M110" i="5" s="1"/>
  <c r="N110" i="5" s="1"/>
  <c r="O110" i="5" s="1"/>
  <c r="P110" i="5" s="1"/>
  <c r="Q110" i="5" s="1"/>
  <c r="R110" i="5" s="1"/>
  <c r="S110" i="5" s="1"/>
  <c r="T110" i="5" s="1"/>
  <c r="U110" i="5" s="1"/>
  <c r="V110" i="5" s="1"/>
  <c r="I154" i="5"/>
  <c r="J154" i="5" s="1"/>
  <c r="K154" i="5" s="1"/>
  <c r="L154" i="5" s="1"/>
  <c r="M154" i="5" s="1"/>
  <c r="N154" i="5" s="1"/>
  <c r="O154" i="5" s="1"/>
  <c r="P154" i="5" s="1"/>
  <c r="Q154" i="5" s="1"/>
  <c r="R154" i="5" s="1"/>
  <c r="S154" i="5" s="1"/>
  <c r="T154" i="5" s="1"/>
  <c r="U154" i="5" s="1"/>
  <c r="V154" i="5" s="1"/>
  <c r="I56" i="5"/>
  <c r="J56" i="5" s="1"/>
  <c r="K56" i="5" s="1"/>
  <c r="L56" i="5" s="1"/>
  <c r="M56" i="5" s="1"/>
  <c r="N56" i="5" s="1"/>
  <c r="O56" i="5" s="1"/>
  <c r="P56" i="5" s="1"/>
  <c r="Q56" i="5" s="1"/>
  <c r="R56" i="5" s="1"/>
  <c r="S56" i="5" s="1"/>
  <c r="T56" i="5" s="1"/>
  <c r="U56" i="5" s="1"/>
  <c r="V56" i="5" s="1"/>
  <c r="I72" i="5"/>
  <c r="J72" i="5" s="1"/>
  <c r="K72" i="5" s="1"/>
  <c r="L72" i="5" s="1"/>
  <c r="M72" i="5" s="1"/>
  <c r="N72" i="5" s="1"/>
  <c r="O72" i="5" s="1"/>
  <c r="P72" i="5" s="1"/>
  <c r="Q72" i="5" s="1"/>
  <c r="R72" i="5" s="1"/>
  <c r="S72" i="5" s="1"/>
  <c r="T72" i="5" s="1"/>
  <c r="U72" i="5" s="1"/>
  <c r="V72" i="5" s="1"/>
  <c r="I89" i="5"/>
  <c r="J89" i="5" s="1"/>
  <c r="K89" i="5" s="1"/>
  <c r="L89" i="5" s="1"/>
  <c r="M89" i="5" s="1"/>
  <c r="N89" i="5" s="1"/>
  <c r="O89" i="5" s="1"/>
  <c r="P89" i="5" s="1"/>
  <c r="Q89" i="5" s="1"/>
  <c r="R89" i="5" s="1"/>
  <c r="S89" i="5" s="1"/>
  <c r="T89" i="5" s="1"/>
  <c r="U89" i="5" s="1"/>
  <c r="V89" i="5" s="1"/>
  <c r="I105" i="5"/>
  <c r="J105" i="5" s="1"/>
  <c r="K105" i="5" s="1"/>
  <c r="L105" i="5" s="1"/>
  <c r="M105" i="5" s="1"/>
  <c r="N105" i="5" s="1"/>
  <c r="O105" i="5" s="1"/>
  <c r="P105" i="5" s="1"/>
  <c r="Q105" i="5" s="1"/>
  <c r="R105" i="5" s="1"/>
  <c r="S105" i="5" s="1"/>
  <c r="T105" i="5" s="1"/>
  <c r="U105" i="5" s="1"/>
  <c r="V105" i="5" s="1"/>
  <c r="I82" i="5"/>
  <c r="J82" i="5" s="1"/>
  <c r="K82" i="5" s="1"/>
  <c r="L82" i="5" s="1"/>
  <c r="M82" i="5" s="1"/>
  <c r="N82" i="5" s="1"/>
  <c r="O82" i="5" s="1"/>
  <c r="P82" i="5" s="1"/>
  <c r="Q82" i="5" s="1"/>
  <c r="R82" i="5" s="1"/>
  <c r="S82" i="5" s="1"/>
  <c r="T82" i="5" s="1"/>
  <c r="U82" i="5" s="1"/>
  <c r="V82" i="5" s="1"/>
  <c r="I156" i="5"/>
  <c r="J156" i="5" s="1"/>
  <c r="K156" i="5" s="1"/>
  <c r="L156" i="5" s="1"/>
  <c r="M156" i="5" s="1"/>
  <c r="N156" i="5" s="1"/>
  <c r="O156" i="5" s="1"/>
  <c r="P156" i="5" s="1"/>
  <c r="Q156" i="5" s="1"/>
  <c r="R156" i="5" s="1"/>
  <c r="S156" i="5" s="1"/>
  <c r="T156" i="5" s="1"/>
  <c r="U156" i="5" s="1"/>
  <c r="V156" i="5" s="1"/>
  <c r="I29" i="5"/>
  <c r="J29" i="5" s="1"/>
  <c r="K29" i="5" s="1"/>
  <c r="L29" i="5" s="1"/>
  <c r="M29" i="5" s="1"/>
  <c r="N29" i="5" s="1"/>
  <c r="O29" i="5" s="1"/>
  <c r="P29" i="5" s="1"/>
  <c r="Q29" i="5" s="1"/>
  <c r="R29" i="5" s="1"/>
  <c r="S29" i="5" s="1"/>
  <c r="T29" i="5" s="1"/>
  <c r="U29" i="5" s="1"/>
  <c r="V29" i="5" s="1"/>
  <c r="I70" i="5"/>
  <c r="J70" i="5" s="1"/>
  <c r="K70" i="5" s="1"/>
  <c r="L70" i="5" s="1"/>
  <c r="M70" i="5" s="1"/>
  <c r="N70" i="5" s="1"/>
  <c r="O70" i="5" s="1"/>
  <c r="P70" i="5" s="1"/>
  <c r="Q70" i="5" s="1"/>
  <c r="R70" i="5" s="1"/>
  <c r="S70" i="5" s="1"/>
  <c r="T70" i="5" s="1"/>
  <c r="U70" i="5" s="1"/>
  <c r="V70" i="5" s="1"/>
  <c r="I103" i="5"/>
  <c r="J103" i="5" s="1"/>
  <c r="K103" i="5" s="1"/>
  <c r="L103" i="5" s="1"/>
  <c r="M103" i="5" s="1"/>
  <c r="N103" i="5" s="1"/>
  <c r="O103" i="5" s="1"/>
  <c r="P103" i="5" s="1"/>
  <c r="Q103" i="5" s="1"/>
  <c r="R103" i="5" s="1"/>
  <c r="S103" i="5" s="1"/>
  <c r="T103" i="5" s="1"/>
  <c r="U103" i="5" s="1"/>
  <c r="V103" i="5" s="1"/>
  <c r="I135" i="5"/>
  <c r="J135" i="5" s="1"/>
  <c r="K135" i="5" s="1"/>
  <c r="L135" i="5" s="1"/>
  <c r="M135" i="5" s="1"/>
  <c r="N135" i="5" s="1"/>
  <c r="O135" i="5" s="1"/>
  <c r="P135" i="5" s="1"/>
  <c r="Q135" i="5" s="1"/>
  <c r="R135" i="5" s="1"/>
  <c r="S135" i="5" s="1"/>
  <c r="T135" i="5" s="1"/>
  <c r="U135" i="5" s="1"/>
  <c r="V135" i="5" s="1"/>
  <c r="I155" i="5"/>
  <c r="J155" i="5" s="1"/>
  <c r="K155" i="5" s="1"/>
  <c r="L155" i="5" s="1"/>
  <c r="M155" i="5" s="1"/>
  <c r="N155" i="5" s="1"/>
  <c r="O155" i="5" s="1"/>
  <c r="P155" i="5" s="1"/>
  <c r="Q155" i="5" s="1"/>
  <c r="R155" i="5" s="1"/>
  <c r="S155" i="5" s="1"/>
  <c r="T155" i="5" s="1"/>
  <c r="U155" i="5" s="1"/>
  <c r="V155" i="5" s="1"/>
  <c r="I170" i="5"/>
  <c r="J170" i="5" s="1"/>
  <c r="K170" i="5" s="1"/>
  <c r="L170" i="5" s="1"/>
  <c r="M170" i="5" s="1"/>
  <c r="N170" i="5" s="1"/>
  <c r="O170" i="5" s="1"/>
  <c r="P170" i="5" s="1"/>
  <c r="Q170" i="5" s="1"/>
  <c r="R170" i="5" s="1"/>
  <c r="S170" i="5" s="1"/>
  <c r="T170" i="5" s="1"/>
  <c r="U170" i="5" s="1"/>
  <c r="V170" i="5" s="1"/>
  <c r="I28" i="5"/>
  <c r="J28" i="5" s="1"/>
  <c r="K28" i="5" s="1"/>
  <c r="L28" i="5" s="1"/>
  <c r="M28" i="5" s="1"/>
  <c r="N28" i="5" s="1"/>
  <c r="O28" i="5" s="1"/>
  <c r="P28" i="5" s="1"/>
  <c r="Q28" i="5" s="1"/>
  <c r="R28" i="5" s="1"/>
  <c r="S28" i="5" s="1"/>
  <c r="T28" i="5" s="1"/>
  <c r="U28" i="5" s="1"/>
  <c r="V28" i="5" s="1"/>
  <c r="I26" i="5"/>
  <c r="J26" i="5" s="1"/>
  <c r="K26" i="5" s="1"/>
  <c r="L26" i="5" s="1"/>
  <c r="M26" i="5" s="1"/>
  <c r="N26" i="5" s="1"/>
  <c r="O26" i="5" s="1"/>
  <c r="P26" i="5" s="1"/>
  <c r="Q26" i="5" s="1"/>
  <c r="R26" i="5" s="1"/>
  <c r="S26" i="5" s="1"/>
  <c r="T26" i="5" s="1"/>
  <c r="U26" i="5" s="1"/>
  <c r="V26" i="5" s="1"/>
  <c r="I117" i="5"/>
  <c r="J117" i="5" s="1"/>
  <c r="K117" i="5" s="1"/>
  <c r="L117" i="5" s="1"/>
  <c r="M117" i="5" s="1"/>
  <c r="N117" i="5" s="1"/>
  <c r="O117" i="5" s="1"/>
  <c r="P117" i="5" s="1"/>
  <c r="Q117" i="5" s="1"/>
  <c r="R117" i="5" s="1"/>
  <c r="S117" i="5" s="1"/>
  <c r="T117" i="5" s="1"/>
  <c r="U117" i="5" s="1"/>
  <c r="V117" i="5" s="1"/>
  <c r="I52" i="5"/>
  <c r="J52" i="5" s="1"/>
  <c r="K52" i="5" s="1"/>
  <c r="L52" i="5" s="1"/>
  <c r="M52" i="5" s="1"/>
  <c r="N52" i="5" s="1"/>
  <c r="O52" i="5" s="1"/>
  <c r="P52" i="5" s="1"/>
  <c r="Q52" i="5" s="1"/>
  <c r="R52" i="5" s="1"/>
  <c r="S52" i="5" s="1"/>
  <c r="T52" i="5" s="1"/>
  <c r="U52" i="5" s="1"/>
  <c r="V52" i="5" s="1"/>
  <c r="I167" i="5"/>
  <c r="J167" i="5" s="1"/>
  <c r="K167" i="5" s="1"/>
  <c r="L167" i="5" s="1"/>
  <c r="M167" i="5" s="1"/>
  <c r="N167" i="5" s="1"/>
  <c r="O167" i="5" s="1"/>
  <c r="P167" i="5" s="1"/>
  <c r="Q167" i="5" s="1"/>
  <c r="R167" i="5" s="1"/>
  <c r="S167" i="5" s="1"/>
  <c r="T167" i="5" s="1"/>
  <c r="U167" i="5" s="1"/>
  <c r="V167" i="5" s="1"/>
  <c r="I175" i="5"/>
  <c r="J175" i="5" s="1"/>
  <c r="K175" i="5" s="1"/>
  <c r="L175" i="5" s="1"/>
  <c r="M175" i="5" s="1"/>
  <c r="N175" i="5" s="1"/>
  <c r="O175" i="5" s="1"/>
  <c r="P175" i="5" s="1"/>
  <c r="Q175" i="5" s="1"/>
  <c r="R175" i="5" s="1"/>
  <c r="S175" i="5" s="1"/>
  <c r="T175" i="5" s="1"/>
  <c r="U175" i="5" s="1"/>
  <c r="V175" i="5" s="1"/>
  <c r="I95" i="5"/>
  <c r="J95" i="5" s="1"/>
  <c r="K95" i="5" s="1"/>
  <c r="L95" i="5" s="1"/>
  <c r="M95" i="5" s="1"/>
  <c r="N95" i="5" s="1"/>
  <c r="O95" i="5" s="1"/>
  <c r="P95" i="5" s="1"/>
  <c r="Q95" i="5" s="1"/>
  <c r="R95" i="5" s="1"/>
  <c r="S95" i="5" s="1"/>
  <c r="T95" i="5" s="1"/>
  <c r="U95" i="5" s="1"/>
  <c r="V95" i="5" s="1"/>
  <c r="I149" i="5"/>
  <c r="J149" i="5" s="1"/>
  <c r="K149" i="5" s="1"/>
  <c r="L149" i="5" s="1"/>
  <c r="M149" i="5" s="1"/>
  <c r="N149" i="5" s="1"/>
  <c r="O149" i="5" s="1"/>
  <c r="P149" i="5" s="1"/>
  <c r="Q149" i="5" s="1"/>
  <c r="R149" i="5" s="1"/>
  <c r="S149" i="5" s="1"/>
  <c r="T149" i="5" s="1"/>
  <c r="U149" i="5" s="1"/>
  <c r="V149" i="5" s="1"/>
  <c r="I25" i="5"/>
  <c r="J25" i="5" s="1"/>
  <c r="K25" i="5" s="1"/>
  <c r="L25" i="5" s="1"/>
  <c r="M25" i="5" s="1"/>
  <c r="N25" i="5" s="1"/>
  <c r="O25" i="5" s="1"/>
  <c r="P25" i="5" s="1"/>
  <c r="Q25" i="5" s="1"/>
  <c r="R25" i="5" s="1"/>
  <c r="S25" i="5" s="1"/>
  <c r="T25" i="5" s="1"/>
  <c r="U25" i="5" s="1"/>
  <c r="V25" i="5" s="1"/>
  <c r="I7" i="5"/>
  <c r="J7" i="5" s="1"/>
  <c r="K7" i="5" s="1"/>
  <c r="L7" i="5" s="1"/>
  <c r="M7" i="5" s="1"/>
  <c r="N7" i="5" s="1"/>
  <c r="O7" i="5" s="1"/>
  <c r="P7" i="5" s="1"/>
  <c r="Q7" i="5" s="1"/>
  <c r="R7" i="5" s="1"/>
  <c r="S7" i="5" s="1"/>
  <c r="T7" i="5" s="1"/>
  <c r="U7" i="5" s="1"/>
  <c r="V7" i="5" s="1"/>
  <c r="I24" i="5"/>
  <c r="J24" i="5" s="1"/>
  <c r="K24" i="5" s="1"/>
  <c r="L24" i="5" s="1"/>
  <c r="M24" i="5" s="1"/>
  <c r="N24" i="5" s="1"/>
  <c r="O24" i="5" s="1"/>
  <c r="P24" i="5" s="1"/>
  <c r="Q24" i="5" s="1"/>
  <c r="R24" i="5" s="1"/>
  <c r="S24" i="5" s="1"/>
  <c r="T24" i="5" s="1"/>
  <c r="U24" i="5" s="1"/>
  <c r="V24" i="5" s="1"/>
  <c r="I102" i="5"/>
  <c r="J102" i="5" s="1"/>
  <c r="K102" i="5" s="1"/>
  <c r="L102" i="5" s="1"/>
  <c r="M102" i="5" s="1"/>
  <c r="N102" i="5" s="1"/>
  <c r="O102" i="5" s="1"/>
  <c r="P102" i="5" s="1"/>
  <c r="Q102" i="5" s="1"/>
  <c r="R102" i="5" s="1"/>
  <c r="S102" i="5" s="1"/>
  <c r="T102" i="5" s="1"/>
  <c r="U102" i="5" s="1"/>
  <c r="V102" i="5" s="1"/>
  <c r="I64" i="5"/>
  <c r="J64" i="5" s="1"/>
  <c r="K64" i="5" s="1"/>
  <c r="L64" i="5" s="1"/>
  <c r="M64" i="5" s="1"/>
  <c r="N64" i="5" s="1"/>
  <c r="O64" i="5" s="1"/>
  <c r="P64" i="5" s="1"/>
  <c r="Q64" i="5" s="1"/>
  <c r="R64" i="5" s="1"/>
  <c r="S64" i="5" s="1"/>
  <c r="T64" i="5" s="1"/>
  <c r="U64" i="5" s="1"/>
  <c r="V64" i="5" s="1"/>
  <c r="I123" i="5"/>
  <c r="J123" i="5" s="1"/>
  <c r="K123" i="5" s="1"/>
  <c r="L123" i="5" s="1"/>
  <c r="M123" i="5" s="1"/>
  <c r="N123" i="5" s="1"/>
  <c r="O123" i="5" s="1"/>
  <c r="P123" i="5" s="1"/>
  <c r="Q123" i="5" s="1"/>
  <c r="R123" i="5" s="1"/>
  <c r="S123" i="5" s="1"/>
  <c r="T123" i="5" s="1"/>
  <c r="U123" i="5" s="1"/>
  <c r="V123" i="5" s="1"/>
  <c r="I137" i="5"/>
  <c r="J137" i="5" s="1"/>
  <c r="K137" i="5" s="1"/>
  <c r="L137" i="5" s="1"/>
  <c r="M137" i="5" s="1"/>
  <c r="N137" i="5" s="1"/>
  <c r="O137" i="5" s="1"/>
  <c r="P137" i="5" s="1"/>
  <c r="Q137" i="5" s="1"/>
  <c r="R137" i="5" s="1"/>
  <c r="S137" i="5" s="1"/>
  <c r="T137" i="5" s="1"/>
  <c r="U137" i="5" s="1"/>
  <c r="V137" i="5" s="1"/>
  <c r="I184" i="5"/>
  <c r="J184" i="5" s="1"/>
  <c r="K184" i="5" s="1"/>
  <c r="L184" i="5" s="1"/>
  <c r="M184" i="5" s="1"/>
  <c r="N184" i="5" s="1"/>
  <c r="O184" i="5" s="1"/>
  <c r="P184" i="5" s="1"/>
  <c r="Q184" i="5" s="1"/>
  <c r="R184" i="5" s="1"/>
  <c r="S184" i="5" s="1"/>
  <c r="T184" i="5" s="1"/>
  <c r="U184" i="5" s="1"/>
  <c r="V184" i="5" s="1"/>
  <c r="I30" i="5"/>
  <c r="J30" i="5" s="1"/>
  <c r="K30" i="5" s="1"/>
  <c r="L30" i="5" s="1"/>
  <c r="M30" i="5" s="1"/>
  <c r="N30" i="5" s="1"/>
  <c r="O30" i="5" s="1"/>
  <c r="P30" i="5" s="1"/>
  <c r="Q30" i="5" s="1"/>
  <c r="R30" i="5" s="1"/>
  <c r="S30" i="5" s="1"/>
  <c r="T30" i="5" s="1"/>
  <c r="U30" i="5" s="1"/>
  <c r="V30" i="5" s="1"/>
  <c r="I111" i="5"/>
  <c r="J111" i="5" s="1"/>
  <c r="K111" i="5" s="1"/>
  <c r="L111" i="5" s="1"/>
  <c r="M111" i="5" s="1"/>
  <c r="N111" i="5" s="1"/>
  <c r="O111" i="5" s="1"/>
  <c r="P111" i="5" s="1"/>
  <c r="Q111" i="5" s="1"/>
  <c r="R111" i="5" s="1"/>
  <c r="S111" i="5" s="1"/>
  <c r="T111" i="5" s="1"/>
  <c r="U111" i="5" s="1"/>
  <c r="V111" i="5" s="1"/>
  <c r="I15" i="5"/>
  <c r="J15" i="5" s="1"/>
  <c r="K15" i="5" s="1"/>
  <c r="L15" i="5" s="1"/>
  <c r="M15" i="5" s="1"/>
  <c r="N15" i="5" s="1"/>
  <c r="O15" i="5" s="1"/>
  <c r="P15" i="5" s="1"/>
  <c r="Q15" i="5" s="1"/>
  <c r="R15" i="5" s="1"/>
  <c r="S15" i="5" s="1"/>
  <c r="T15" i="5" s="1"/>
  <c r="U15" i="5" s="1"/>
  <c r="V15" i="5" s="1"/>
  <c r="I159" i="5"/>
  <c r="J159" i="5" s="1"/>
  <c r="K159" i="5" s="1"/>
  <c r="L159" i="5" s="1"/>
  <c r="M159" i="5" s="1"/>
  <c r="N159" i="5" s="1"/>
  <c r="O159" i="5" s="1"/>
  <c r="P159" i="5" s="1"/>
  <c r="Q159" i="5" s="1"/>
  <c r="R159" i="5" s="1"/>
  <c r="S159" i="5" s="1"/>
  <c r="T159" i="5" s="1"/>
  <c r="U159" i="5" s="1"/>
  <c r="V159" i="5" s="1"/>
  <c r="I109" i="5"/>
  <c r="J109" i="5" s="1"/>
  <c r="K109" i="5" s="1"/>
  <c r="L109" i="5" s="1"/>
  <c r="M109" i="5" s="1"/>
  <c r="N109" i="5" s="1"/>
  <c r="O109" i="5" s="1"/>
  <c r="P109" i="5" s="1"/>
  <c r="Q109" i="5" s="1"/>
  <c r="R109" i="5" s="1"/>
  <c r="S109" i="5" s="1"/>
  <c r="T109" i="5" s="1"/>
  <c r="U109" i="5" s="1"/>
  <c r="V109" i="5" s="1"/>
  <c r="I38" i="5"/>
  <c r="J38" i="5" s="1"/>
  <c r="K38" i="5" s="1"/>
  <c r="L38" i="5" s="1"/>
  <c r="M38" i="5" s="1"/>
  <c r="N38" i="5" s="1"/>
  <c r="O38" i="5" s="1"/>
  <c r="P38" i="5" s="1"/>
  <c r="Q38" i="5" s="1"/>
  <c r="R38" i="5" s="1"/>
  <c r="S38" i="5" s="1"/>
  <c r="T38" i="5" s="1"/>
  <c r="U38" i="5" s="1"/>
  <c r="V38" i="5" s="1"/>
  <c r="I94" i="5"/>
  <c r="J94" i="5" s="1"/>
  <c r="K94" i="5" s="1"/>
  <c r="L94" i="5" s="1"/>
  <c r="M94" i="5" s="1"/>
  <c r="N94" i="5" s="1"/>
  <c r="O94" i="5" s="1"/>
  <c r="P94" i="5" s="1"/>
  <c r="Q94" i="5" s="1"/>
  <c r="R94" i="5" s="1"/>
  <c r="S94" i="5" s="1"/>
  <c r="T94" i="5" s="1"/>
  <c r="U94" i="5" s="1"/>
  <c r="V94" i="5" s="1"/>
  <c r="I90" i="5"/>
  <c r="J90" i="5" s="1"/>
  <c r="K90" i="5" s="1"/>
  <c r="L90" i="5" s="1"/>
  <c r="M90" i="5" s="1"/>
  <c r="N90" i="5" s="1"/>
  <c r="O90" i="5" s="1"/>
  <c r="P90" i="5" s="1"/>
  <c r="Q90" i="5" s="1"/>
  <c r="R90" i="5" s="1"/>
  <c r="S90" i="5" s="1"/>
  <c r="T90" i="5" s="1"/>
  <c r="U90" i="5" s="1"/>
  <c r="V90" i="5" s="1"/>
  <c r="I92" i="5"/>
  <c r="J92" i="5" s="1"/>
  <c r="K92" i="5" s="1"/>
  <c r="L92" i="5" s="1"/>
  <c r="M92" i="5" s="1"/>
  <c r="N92" i="5" s="1"/>
  <c r="O92" i="5" s="1"/>
  <c r="P92" i="5" s="1"/>
  <c r="Q92" i="5" s="1"/>
  <c r="R92" i="5" s="1"/>
  <c r="S92" i="5" s="1"/>
  <c r="T92" i="5" s="1"/>
  <c r="U92" i="5" s="1"/>
  <c r="V92" i="5" s="1"/>
  <c r="I80" i="5"/>
  <c r="J80" i="5" s="1"/>
  <c r="K80" i="5" s="1"/>
  <c r="L80" i="5" s="1"/>
  <c r="M80" i="5" s="1"/>
  <c r="N80" i="5" s="1"/>
  <c r="O80" i="5" s="1"/>
  <c r="P80" i="5" s="1"/>
  <c r="Q80" i="5" s="1"/>
  <c r="R80" i="5" s="1"/>
  <c r="S80" i="5" s="1"/>
  <c r="T80" i="5" s="1"/>
  <c r="U80" i="5" s="1"/>
  <c r="V80" i="5" s="1"/>
  <c r="I41" i="5"/>
  <c r="J41" i="5" s="1"/>
  <c r="K41" i="5" s="1"/>
  <c r="L41" i="5" s="1"/>
  <c r="M41" i="5" s="1"/>
  <c r="N41" i="5" s="1"/>
  <c r="O41" i="5" s="1"/>
  <c r="P41" i="5" s="1"/>
  <c r="Q41" i="5" s="1"/>
  <c r="R41" i="5" s="1"/>
  <c r="S41" i="5" s="1"/>
  <c r="T41" i="5" s="1"/>
  <c r="U41" i="5" s="1"/>
  <c r="V41" i="5" s="1"/>
  <c r="I39" i="5"/>
  <c r="J39" i="5" s="1"/>
  <c r="K39" i="5" s="1"/>
  <c r="L39" i="5" s="1"/>
  <c r="M39" i="5" s="1"/>
  <c r="N39" i="5" s="1"/>
  <c r="O39" i="5" s="1"/>
  <c r="P39" i="5" s="1"/>
  <c r="Q39" i="5" s="1"/>
  <c r="R39" i="5" s="1"/>
  <c r="S39" i="5" s="1"/>
  <c r="T39" i="5" s="1"/>
  <c r="U39" i="5" s="1"/>
  <c r="V39" i="5" s="1"/>
  <c r="I21" i="5"/>
  <c r="J21" i="5" s="1"/>
  <c r="K21" i="5" s="1"/>
  <c r="L21" i="5" s="1"/>
  <c r="M21" i="5" s="1"/>
  <c r="N21" i="5" s="1"/>
  <c r="O21" i="5" s="1"/>
  <c r="P21" i="5" s="1"/>
  <c r="Q21" i="5" s="1"/>
  <c r="R21" i="5" s="1"/>
  <c r="S21" i="5" s="1"/>
  <c r="T21" i="5" s="1"/>
  <c r="U21" i="5" s="1"/>
  <c r="V21" i="5" s="1"/>
  <c r="I74" i="5"/>
  <c r="J74" i="5" s="1"/>
  <c r="K74" i="5" s="1"/>
  <c r="L74" i="5" s="1"/>
  <c r="M74" i="5" s="1"/>
  <c r="N74" i="5" s="1"/>
  <c r="O74" i="5" s="1"/>
  <c r="P74" i="5" s="1"/>
  <c r="Q74" i="5" s="1"/>
  <c r="R74" i="5" s="1"/>
  <c r="S74" i="5" s="1"/>
  <c r="T74" i="5" s="1"/>
  <c r="U74" i="5" s="1"/>
  <c r="V74" i="5" s="1"/>
  <c r="I107" i="5"/>
  <c r="J107" i="5" s="1"/>
  <c r="K107" i="5" s="1"/>
  <c r="L107" i="5" s="1"/>
  <c r="M107" i="5" s="1"/>
  <c r="N107" i="5" s="1"/>
  <c r="O107" i="5" s="1"/>
  <c r="P107" i="5" s="1"/>
  <c r="Q107" i="5" s="1"/>
  <c r="R107" i="5" s="1"/>
  <c r="S107" i="5" s="1"/>
  <c r="T107" i="5" s="1"/>
  <c r="U107" i="5" s="1"/>
  <c r="V107" i="5" s="1"/>
  <c r="I145" i="5"/>
  <c r="J145" i="5" s="1"/>
  <c r="K145" i="5" s="1"/>
  <c r="L145" i="5" s="1"/>
  <c r="M145" i="5" s="1"/>
  <c r="N145" i="5" s="1"/>
  <c r="O145" i="5" s="1"/>
  <c r="P145" i="5" s="1"/>
  <c r="Q145" i="5" s="1"/>
  <c r="R145" i="5" s="1"/>
  <c r="S145" i="5" s="1"/>
  <c r="T145" i="5" s="1"/>
  <c r="U145" i="5" s="1"/>
  <c r="V145" i="5" s="1"/>
  <c r="I176" i="5"/>
  <c r="J176" i="5" s="1"/>
  <c r="K176" i="5" s="1"/>
  <c r="L176" i="5" s="1"/>
  <c r="M176" i="5" s="1"/>
  <c r="N176" i="5" s="1"/>
  <c r="O176" i="5" s="1"/>
  <c r="P176" i="5" s="1"/>
  <c r="Q176" i="5" s="1"/>
  <c r="R176" i="5" s="1"/>
  <c r="S176" i="5" s="1"/>
  <c r="T176" i="5" s="1"/>
  <c r="U176" i="5" s="1"/>
  <c r="V176" i="5" s="1"/>
  <c r="I27" i="5"/>
  <c r="J27" i="5" s="1"/>
  <c r="K27" i="5" s="1"/>
  <c r="L27" i="5" s="1"/>
  <c r="M27" i="5" s="1"/>
  <c r="N27" i="5" s="1"/>
  <c r="O27" i="5" s="1"/>
  <c r="P27" i="5" s="1"/>
  <c r="Q27" i="5" s="1"/>
  <c r="R27" i="5" s="1"/>
  <c r="S27" i="5" s="1"/>
  <c r="T27" i="5" s="1"/>
  <c r="U27" i="5" s="1"/>
  <c r="V27" i="5" s="1"/>
  <c r="I35" i="5"/>
  <c r="J35" i="5" s="1"/>
  <c r="K35" i="5" s="1"/>
  <c r="L35" i="5" s="1"/>
  <c r="M35" i="5" s="1"/>
  <c r="N35" i="5" s="1"/>
  <c r="O35" i="5" s="1"/>
  <c r="P35" i="5" s="1"/>
  <c r="Q35" i="5" s="1"/>
  <c r="R35" i="5" s="1"/>
  <c r="S35" i="5" s="1"/>
  <c r="T35" i="5" s="1"/>
  <c r="U35" i="5" s="1"/>
  <c r="V35" i="5" s="1"/>
  <c r="I43" i="5"/>
  <c r="J43" i="5" s="1"/>
  <c r="K43" i="5" s="1"/>
  <c r="L43" i="5" s="1"/>
  <c r="M43" i="5" s="1"/>
  <c r="N43" i="5" s="1"/>
  <c r="O43" i="5" s="1"/>
  <c r="P43" i="5" s="1"/>
  <c r="Q43" i="5" s="1"/>
  <c r="R43" i="5" s="1"/>
  <c r="S43" i="5" s="1"/>
  <c r="T43" i="5" s="1"/>
  <c r="U43" i="5" s="1"/>
  <c r="V43" i="5" s="1"/>
  <c r="I51" i="5"/>
  <c r="J51" i="5" s="1"/>
  <c r="K51" i="5" s="1"/>
  <c r="L51" i="5" s="1"/>
  <c r="M51" i="5" s="1"/>
  <c r="N51" i="5" s="1"/>
  <c r="O51" i="5" s="1"/>
  <c r="P51" i="5" s="1"/>
  <c r="Q51" i="5" s="1"/>
  <c r="R51" i="5" s="1"/>
  <c r="S51" i="5" s="1"/>
  <c r="T51" i="5" s="1"/>
  <c r="U51" i="5" s="1"/>
  <c r="V51" i="5" s="1"/>
  <c r="I59" i="5"/>
  <c r="J59" i="5" s="1"/>
  <c r="K59" i="5" s="1"/>
  <c r="L59" i="5" s="1"/>
  <c r="M59" i="5" s="1"/>
  <c r="N59" i="5" s="1"/>
  <c r="O59" i="5" s="1"/>
  <c r="P59" i="5" s="1"/>
  <c r="Q59" i="5" s="1"/>
  <c r="R59" i="5" s="1"/>
  <c r="S59" i="5" s="1"/>
  <c r="T59" i="5" s="1"/>
  <c r="U59" i="5" s="1"/>
  <c r="V59" i="5" s="1"/>
  <c r="I67" i="5"/>
  <c r="J67" i="5" s="1"/>
  <c r="K67" i="5" s="1"/>
  <c r="L67" i="5" s="1"/>
  <c r="M67" i="5" s="1"/>
  <c r="N67" i="5" s="1"/>
  <c r="O67" i="5" s="1"/>
  <c r="P67" i="5" s="1"/>
  <c r="Q67" i="5" s="1"/>
  <c r="R67" i="5" s="1"/>
  <c r="S67" i="5" s="1"/>
  <c r="T67" i="5" s="1"/>
  <c r="U67" i="5" s="1"/>
  <c r="V67" i="5" s="1"/>
  <c r="I18" i="5"/>
  <c r="J18" i="5" s="1"/>
  <c r="K18" i="5" s="1"/>
  <c r="L18" i="5" s="1"/>
  <c r="M18" i="5" s="1"/>
  <c r="N18" i="5" s="1"/>
  <c r="O18" i="5" s="1"/>
  <c r="P18" i="5" s="1"/>
  <c r="Q18" i="5" s="1"/>
  <c r="R18" i="5" s="1"/>
  <c r="S18" i="5" s="1"/>
  <c r="T18" i="5" s="1"/>
  <c r="U18" i="5" s="1"/>
  <c r="V18" i="5" s="1"/>
  <c r="J13" i="5" l="1"/>
  <c r="K13" i="5" s="1"/>
  <c r="L13" i="5" s="1"/>
  <c r="M13" i="5" s="1"/>
  <c r="N13" i="5" s="1"/>
  <c r="O13" i="5" s="1"/>
  <c r="P13" i="5" s="1"/>
  <c r="Q13" i="5" s="1"/>
  <c r="R13" i="5" s="1"/>
  <c r="S13" i="5" s="1"/>
  <c r="T13" i="5" s="1"/>
  <c r="U13" i="5" s="1"/>
  <c r="V13" i="5" s="1"/>
  <c r="D14" i="5"/>
  <c r="D20" i="5" l="1"/>
</calcChain>
</file>

<file path=xl/sharedStrings.xml><?xml version="1.0" encoding="utf-8"?>
<sst xmlns="http://schemas.openxmlformats.org/spreadsheetml/2006/main" count="8086" uniqueCount="306">
  <si>
    <t>NO</t>
  </si>
  <si>
    <t>-</t>
  </si>
  <si>
    <t>Cultivo</t>
  </si>
  <si>
    <t>INSPECCIÓN</t>
  </si>
  <si>
    <t>RIEGO</t>
  </si>
  <si>
    <t>PODA EN VERDE</t>
  </si>
  <si>
    <t>PODA INVIERNO</t>
  </si>
  <si>
    <t>ENTUTORADO</t>
  </si>
  <si>
    <t>DESTALLADO, DESHOJADO, PINZADO</t>
  </si>
  <si>
    <t>ACLAREO O PROTECCIÓN DE FRUTOS</t>
  </si>
  <si>
    <t>RECOLECCIÓN</t>
  </si>
  <si>
    <t>OTRAS TAREAS</t>
  </si>
  <si>
    <t>Duración</t>
  </si>
  <si>
    <t>Estado cultivo</t>
  </si>
  <si>
    <t>TC exposición potencial</t>
  </si>
  <si>
    <t>TC ropa de trabajo o  tipo C1</t>
  </si>
  <si>
    <t>TC ropa de trabajo o tipo C1  + guantes de protección</t>
  </si>
  <si>
    <t>Presencia hoja</t>
  </si>
  <si>
    <t>Momento</t>
  </si>
  <si>
    <t>Descripción</t>
  </si>
  <si>
    <t>TC exposición potencial + guantes de protección</t>
  </si>
  <si>
    <t>Acelga</t>
  </si>
  <si>
    <t>2 horas</t>
  </si>
  <si>
    <t>Cualquiera</t>
  </si>
  <si>
    <t>8 horas</t>
  </si>
  <si>
    <t>Fin desarrollo  roseta</t>
  </si>
  <si>
    <t>Si</t>
  </si>
  <si>
    <t>Aclareo de plantas</t>
  </si>
  <si>
    <t>Primeras hojas</t>
  </si>
  <si>
    <t>Solo tras la emergencia</t>
  </si>
  <si>
    <t>Raíces desarrolladas</t>
  </si>
  <si>
    <t>Aguacate</t>
  </si>
  <si>
    <t>En periodo vegetativo</t>
  </si>
  <si>
    <t>Maduración fruto</t>
  </si>
  <si>
    <t>Apuntalado de ramas fructíferas</t>
  </si>
  <si>
    <t>Engorde de fruto</t>
  </si>
  <si>
    <t>Ajo</t>
  </si>
  <si>
    <t>BBCH 49</t>
  </si>
  <si>
    <t>Albaricoquero</t>
  </si>
  <si>
    <t>En parada vegetativa</t>
  </si>
  <si>
    <t>No</t>
  </si>
  <si>
    <t>Alcachofa</t>
  </si>
  <si>
    <t>Formación inflorescencias</t>
  </si>
  <si>
    <t>Alcaparra y alcaparrón</t>
  </si>
  <si>
    <t>Floración o fructificación</t>
  </si>
  <si>
    <t>Alfalfa</t>
  </si>
  <si>
    <t>Mecanizada</t>
  </si>
  <si>
    <t>Algarrobo</t>
  </si>
  <si>
    <t>Parada vegetativa</t>
  </si>
  <si>
    <t>Algodón</t>
  </si>
  <si>
    <t>Prensado de la fibra mediante pisado</t>
  </si>
  <si>
    <t>Seca</t>
  </si>
  <si>
    <t>Almendro</t>
  </si>
  <si>
    <t>Alpiste</t>
  </si>
  <si>
    <t>Altramúz</t>
  </si>
  <si>
    <t>Anacardo</t>
  </si>
  <si>
    <t>Fructificación</t>
  </si>
  <si>
    <t>Anís</t>
  </si>
  <si>
    <t>Grano seco</t>
  </si>
  <si>
    <t>Apio</t>
  </si>
  <si>
    <t>Fin desarrollo tallos</t>
  </si>
  <si>
    <t>Lavado</t>
  </si>
  <si>
    <t>Cortado</t>
  </si>
  <si>
    <t>Arándano</t>
  </si>
  <si>
    <t>Primeras etapas</t>
  </si>
  <si>
    <t>Etapas intermedias</t>
  </si>
  <si>
    <t>Arroz</t>
  </si>
  <si>
    <t>Escarda manual</t>
  </si>
  <si>
    <t>fin de ahijado hasta medio encañado</t>
  </si>
  <si>
    <t>si</t>
  </si>
  <si>
    <t>Avellano</t>
  </si>
  <si>
    <t>Avena</t>
  </si>
  <si>
    <t>Azafrán</t>
  </si>
  <si>
    <t>Floración</t>
  </si>
  <si>
    <t>Monda o desbrizne</t>
  </si>
  <si>
    <t>Batata o boniato</t>
  </si>
  <si>
    <t>Desarrollo en altura</t>
  </si>
  <si>
    <t>Fin engorde fruto</t>
  </si>
  <si>
    <t>Berza</t>
  </si>
  <si>
    <t>Borraja</t>
  </si>
  <si>
    <t>Brécol (brócoli)</t>
  </si>
  <si>
    <t>Fin desarrollo inflorescencia</t>
  </si>
  <si>
    <t>Mantenimiento</t>
  </si>
  <si>
    <t>Cacahuete</t>
  </si>
  <si>
    <t>Variable</t>
  </si>
  <si>
    <t>Canónigo</t>
  </si>
  <si>
    <t>Caña de azúcar</t>
  </si>
  <si>
    <t>Maduración de la caña</t>
  </si>
  <si>
    <t>Cáñamo</t>
  </si>
  <si>
    <t>Caqui</t>
  </si>
  <si>
    <t>Cardo</t>
  </si>
  <si>
    <t>Máximo tamaño del tallo</t>
  </si>
  <si>
    <t>Amarrado o ensacado</t>
  </si>
  <si>
    <t>Cártamo</t>
  </si>
  <si>
    <t>Castaño</t>
  </si>
  <si>
    <t>Cebada</t>
  </si>
  <si>
    <t>Cebolla</t>
  </si>
  <si>
    <t>Cebolleta</t>
  </si>
  <si>
    <t>Centeno</t>
  </si>
  <si>
    <t>Cerezo</t>
  </si>
  <si>
    <t>Césped recreativo</t>
  </si>
  <si>
    <t>Colocación de césped o de tepes, corte y manipulación</t>
  </si>
  <si>
    <t>Crecimiento foliar</t>
  </si>
  <si>
    <t>Chalota/e</t>
  </si>
  <si>
    <t>Champiñón</t>
  </si>
  <si>
    <t>Sombrero desarrollado</t>
  </si>
  <si>
    <t>Chirimoyo</t>
  </si>
  <si>
    <t>Chirivía</t>
  </si>
  <si>
    <t>Chufa</t>
  </si>
  <si>
    <t>Chumbera</t>
  </si>
  <si>
    <t>En primavera</t>
  </si>
  <si>
    <t>Ciruelo</t>
  </si>
  <si>
    <t>Clavel</t>
  </si>
  <si>
    <t>Crecimiento tallo</t>
  </si>
  <si>
    <t>Corte, clasificación y empacado</t>
  </si>
  <si>
    <t>Col</t>
  </si>
  <si>
    <t>Col china</t>
  </si>
  <si>
    <t>Formación del tallo fructífero</t>
  </si>
  <si>
    <t>Coliflor</t>
  </si>
  <si>
    <t>Colza</t>
  </si>
  <si>
    <t>Cominos</t>
  </si>
  <si>
    <t>Mitad desarrollo del cogollo</t>
  </si>
  <si>
    <t>Endrino</t>
  </si>
  <si>
    <t>Escarola</t>
  </si>
  <si>
    <t>Atado para blanqueo</t>
  </si>
  <si>
    <t>Una semana antes de recolección</t>
  </si>
  <si>
    <t>Fin desarrollo cogollo</t>
  </si>
  <si>
    <t>Esparceta</t>
  </si>
  <si>
    <t>Espárragos</t>
  </si>
  <si>
    <t>Producción hijos</t>
  </si>
  <si>
    <t>Esquejes</t>
  </si>
  <si>
    <t>Repicado y transplantes</t>
  </si>
  <si>
    <t>Esquejes o primeras etapas</t>
  </si>
  <si>
    <t>Flor cortada</t>
  </si>
  <si>
    <t>Frambueso</t>
  </si>
  <si>
    <t>Subida y bajada de plástico</t>
  </si>
  <si>
    <t>Garbanzo</t>
  </si>
  <si>
    <t>Girasol</t>
  </si>
  <si>
    <t>Granado</t>
  </si>
  <si>
    <t>Grelo</t>
  </si>
  <si>
    <t>Grosella</t>
  </si>
  <si>
    <t>Guindilla</t>
  </si>
  <si>
    <t>Guindo</t>
  </si>
  <si>
    <t>Fin desarrollo fruto</t>
  </si>
  <si>
    <t>Hierbabuena</t>
  </si>
  <si>
    <t>Antes de floración</t>
  </si>
  <si>
    <t>Higuera</t>
  </si>
  <si>
    <t>Kiwi</t>
  </si>
  <si>
    <t>Kumkuat</t>
  </si>
  <si>
    <t>Lentejas</t>
  </si>
  <si>
    <t>Limonero</t>
  </si>
  <si>
    <t>Lino</t>
  </si>
  <si>
    <t>Lúpulo</t>
  </si>
  <si>
    <t>Crecimiento del tallo</t>
  </si>
  <si>
    <t xml:space="preserve">Inserción de las cepas de lúpulo en máquina recolectora </t>
  </si>
  <si>
    <t>Maíz</t>
  </si>
  <si>
    <t>Mandarino</t>
  </si>
  <si>
    <t>Manzano</t>
  </si>
  <si>
    <t>Tras caída fisiológica</t>
  </si>
  <si>
    <t>Melocotón</t>
  </si>
  <si>
    <t>Acolchado o abrigo</t>
  </si>
  <si>
    <t>Primeras fases</t>
  </si>
  <si>
    <t>Si, cuando es en post-transplante</t>
  </si>
  <si>
    <t>Membrillero</t>
  </si>
  <si>
    <t>Menta en verde</t>
  </si>
  <si>
    <t>Mijo</t>
  </si>
  <si>
    <t>Mora</t>
  </si>
  <si>
    <t>Nabo</t>
  </si>
  <si>
    <t>Naranjo</t>
  </si>
  <si>
    <t>Nectarino</t>
  </si>
  <si>
    <t>Níspero</t>
  </si>
  <si>
    <t>De otoño a primavera, tras la recolección</t>
  </si>
  <si>
    <t>Antes envero de fruto</t>
  </si>
  <si>
    <t>De invierno a primavera, tras la recolección</t>
  </si>
  <si>
    <t>Palmera datilera</t>
  </si>
  <si>
    <t>Patata</t>
  </si>
  <si>
    <t>Eliminación manual de plantas infectadas para el control del virus en las patatas de siembra</t>
  </si>
  <si>
    <t>SI</t>
  </si>
  <si>
    <t xml:space="preserve">430 ropa que cubra torso piernas y brazos + guantes de protección (530 pantalón largo+ camiseta corta+ guantes de protección) </t>
  </si>
  <si>
    <t>Pepinillo</t>
  </si>
  <si>
    <t>Frutos cuajados</t>
  </si>
  <si>
    <t>Peral</t>
  </si>
  <si>
    <t>Perejil</t>
  </si>
  <si>
    <t>Desarrollo foliar</t>
  </si>
  <si>
    <t>Pérsimon</t>
  </si>
  <si>
    <t>Máximo tamaño fruto</t>
  </si>
  <si>
    <t>Piña</t>
  </si>
  <si>
    <t>Pistacho</t>
  </si>
  <si>
    <t>Planta de maceta</t>
  </si>
  <si>
    <t>Platanera</t>
  </si>
  <si>
    <t>Pomelo</t>
  </si>
  <si>
    <t>Puerro</t>
  </si>
  <si>
    <t>BBCH 45</t>
  </si>
  <si>
    <t>Rábano</t>
  </si>
  <si>
    <t>Regaliz</t>
  </si>
  <si>
    <t xml:space="preserve">Eliminación manual de los tallos de flor (empernado o bolting) </t>
  </si>
  <si>
    <t>Rosal</t>
  </si>
  <si>
    <t>Rúcula</t>
  </si>
  <si>
    <t>Sandía</t>
  </si>
  <si>
    <t>Sorgo</t>
  </si>
  <si>
    <t>Tabaco</t>
  </si>
  <si>
    <t>BBCH 51 Formación de inflorescencia</t>
  </si>
  <si>
    <t>Plena vegetación</t>
  </si>
  <si>
    <t>Trébol</t>
  </si>
  <si>
    <t>Trigo</t>
  </si>
  <si>
    <t>Triticale</t>
  </si>
  <si>
    <t>Vid</t>
  </si>
  <si>
    <t>Final de primavera</t>
  </si>
  <si>
    <t>Yeros</t>
  </si>
  <si>
    <t>Yucca</t>
  </si>
  <si>
    <t>Zulla</t>
  </si>
  <si>
    <t>Factores de disipación</t>
  </si>
  <si>
    <t>é</t>
  </si>
  <si>
    <t>TABLA DE FACTORES DE MÚLTIPLES APLICACIONES</t>
  </si>
  <si>
    <t>Tabla múltiples aplicaciones</t>
  </si>
  <si>
    <t>(es necesario desproteger la hoja)</t>
  </si>
  <si>
    <t>Número de aplicaciones</t>
  </si>
  <si>
    <t>Intervalo entre aplicaciones</t>
  </si>
  <si>
    <t>Periodo de re-entrada</t>
  </si>
  <si>
    <t>DF50 por defecto</t>
  </si>
  <si>
    <t>DF50</t>
  </si>
  <si>
    <t>Pendiente (M)</t>
  </si>
  <si>
    <t>Factor debido a múltiples aplicaciones</t>
  </si>
  <si>
    <t>Factor debido a periodo               de  re-entrada</t>
  </si>
  <si>
    <t>Factor combinado de disipación</t>
  </si>
  <si>
    <t>Achicoria en verde</t>
  </si>
  <si>
    <t>Achicoria producción raíz</t>
  </si>
  <si>
    <t>Berenjena al aire libre</t>
  </si>
  <si>
    <t>Berenjena para conserva</t>
  </si>
  <si>
    <t>Berenjena en invernadero</t>
  </si>
  <si>
    <t>Calabacín al aire libre</t>
  </si>
  <si>
    <t>Calabacín en invernadero</t>
  </si>
  <si>
    <t>Calabaza invernadero</t>
  </si>
  <si>
    <t>Calabaza al aire libre</t>
  </si>
  <si>
    <t>Calabaza forrajera</t>
  </si>
  <si>
    <t>Tras recolección</t>
  </si>
  <si>
    <t>Mango</t>
  </si>
  <si>
    <t>Repollo</t>
  </si>
  <si>
    <t>Cabeza firme</t>
  </si>
  <si>
    <t xml:space="preserve">4400 ropa que cubra torso piernas y brazos (4500 pantalón largo+ camiseta corta) </t>
  </si>
  <si>
    <t>Col forrajera</t>
  </si>
  <si>
    <t>Col de bruselas. Industria</t>
  </si>
  <si>
    <t>Col de bruselas. Fresca</t>
  </si>
  <si>
    <t>Guisante. Granos</t>
  </si>
  <si>
    <t>Guisante verde</t>
  </si>
  <si>
    <t>Haba grano</t>
  </si>
  <si>
    <t>Haba verde</t>
  </si>
  <si>
    <t>Judía. Grano</t>
  </si>
  <si>
    <t>Judías verdes de porte bajo</t>
  </si>
  <si>
    <t>Judías verdes de enrame</t>
  </si>
  <si>
    <t>Lechuga  Romana</t>
  </si>
  <si>
    <t>Lechuga acogollada</t>
  </si>
  <si>
    <t>Maíz forrajero</t>
  </si>
  <si>
    <t>Melón. Aire libre</t>
  </si>
  <si>
    <t>Melón. Invernadero</t>
  </si>
  <si>
    <t>Nabo forrajero</t>
  </si>
  <si>
    <t>Olivo de verdeo</t>
  </si>
  <si>
    <t>Olivo de almazara</t>
  </si>
  <si>
    <t>Pimiento. Aire libre</t>
  </si>
  <si>
    <t>Pimiento. Invernadero</t>
  </si>
  <si>
    <t>Pimiento conserva</t>
  </si>
  <si>
    <t>Pimiento. Pimentonero</t>
  </si>
  <si>
    <t>Remolacha forrajera y azucarera</t>
  </si>
  <si>
    <t>Remolacha de mesa</t>
  </si>
  <si>
    <t>Soja pienso</t>
  </si>
  <si>
    <t>Soja oleaginosa</t>
  </si>
  <si>
    <t>Tomate consumo y de invernadero</t>
  </si>
  <si>
    <t>Tomate para conserva</t>
  </si>
  <si>
    <t>Veza. Pienso</t>
  </si>
  <si>
    <t>Veza. Forrajera</t>
  </si>
  <si>
    <t>Zanahoria en manojo y para consumo</t>
  </si>
  <si>
    <t>Zanahoria forrajera</t>
  </si>
  <si>
    <t>Despues de recolección</t>
  </si>
  <si>
    <t>Endivia. Producción raíz</t>
  </si>
  <si>
    <t>Endivia. Forzado</t>
  </si>
  <si>
    <t>Escarola acogollada</t>
  </si>
  <si>
    <t>Espinaca industria</t>
  </si>
  <si>
    <t>Espinaca fresca</t>
  </si>
  <si>
    <t>Pepino al aire libre</t>
  </si>
  <si>
    <t>Pepino invernadero</t>
  </si>
  <si>
    <t>Versión 1. Noviembre 2017 </t>
  </si>
  <si>
    <t>Versión 2. Noviembre 2020 </t>
  </si>
  <si>
    <t>Versión 2.1. Diciembre 2021 </t>
  </si>
  <si>
    <t>Incorporación de una nueva pestaña llamada "listado por cultivo", que permite la consulta de  los datos de coeficientes de transferencia para las diferentes actividades de reentrada que normalmente tienen lugar para cada uno de los cultivos incluidos. </t>
  </si>
  <si>
    <t xml:space="preserve">Nogal </t>
  </si>
  <si>
    <r>
      <t>Versión</t>
    </r>
    <r>
      <rPr>
        <sz val="16"/>
        <color rgb="FF000000"/>
        <rFont val="Calibri"/>
        <family val="2"/>
      </rPr>
      <t> </t>
    </r>
  </si>
  <si>
    <r>
      <t>Novedades/ cambios</t>
    </r>
    <r>
      <rPr>
        <sz val="16"/>
        <color rgb="FF000000"/>
        <rFont val="Calibri"/>
        <family val="2"/>
      </rPr>
      <t> </t>
    </r>
  </si>
  <si>
    <t>Lavanda y lavandín (aire libre. Obtención de aceites esenciales)</t>
  </si>
  <si>
    <t>Lavanda y lavandín (aire libre. Formación de bouquets y saquitos aromáticos)</t>
  </si>
  <si>
    <t>Clasificación y empacado</t>
  </si>
  <si>
    <t xml:space="preserve">Lavanda y lavandín (floricultura) </t>
  </si>
  <si>
    <t>Trasplante</t>
  </si>
  <si>
    <r>
      <t xml:space="preserve">Se elimina la pestaña </t>
    </r>
    <r>
      <rPr>
        <b/>
        <u/>
        <sz val="11"/>
        <color rgb="FF000000"/>
        <rFont val="Calibri"/>
        <family val="2"/>
      </rPr>
      <t>"Entrada de datos"</t>
    </r>
    <r>
      <rPr>
        <sz val="11"/>
        <color rgb="FF000000"/>
        <rFont val="Calibri"/>
        <family val="2"/>
      </rPr>
      <t xml:space="preserve"> y se modifica el nombre original del excel "Cálculo de la exposición del trabajador durante las tareas de reentrada" por "Coeficientes de transferencia durante las tareas de reentrada según cultivo".
Se realizan los siguientes cambios en la pestaña </t>
    </r>
    <r>
      <rPr>
        <b/>
        <u/>
        <sz val="11"/>
        <color rgb="FF000000"/>
        <rFont val="Calibri"/>
        <family val="2"/>
      </rPr>
      <t>“listado por cultivo”</t>
    </r>
    <r>
      <rPr>
        <sz val="11"/>
        <color rgb="FF000000"/>
        <rFont val="Calibri"/>
        <family val="2"/>
      </rPr>
      <t xml:space="preserve">:
    • Se modifica el TC para </t>
    </r>
    <r>
      <rPr>
        <b/>
        <sz val="11"/>
        <color rgb="FF000000"/>
        <rFont val="Calibri"/>
        <family val="2"/>
      </rPr>
      <t>maíz</t>
    </r>
    <r>
      <rPr>
        <sz val="11"/>
        <color rgb="FF000000"/>
        <rFont val="Calibri"/>
        <family val="2"/>
      </rPr>
      <t>, asignándole un TC de 23000 cm</t>
    </r>
    <r>
      <rPr>
        <vertAlign val="superscript"/>
        <sz val="11"/>
        <color rgb="FF000000"/>
        <rFont val="Calibri"/>
        <family val="2"/>
      </rPr>
      <t>2</t>
    </r>
    <r>
      <rPr>
        <sz val="11"/>
        <color rgb="FF000000"/>
        <rFont val="Calibri"/>
        <family val="2"/>
      </rPr>
      <t xml:space="preserve">/h asumiendo el uso de ropa que cubra brazos, torso y piernas y sin guantes de protección, durante las tareas de recolección manual; 
    • Se modifica el TC para los </t>
    </r>
    <r>
      <rPr>
        <b/>
        <sz val="11"/>
        <color rgb="FF000000"/>
        <rFont val="Calibri"/>
        <family val="2"/>
      </rPr>
      <t xml:space="preserve">vegetales del género </t>
    </r>
    <r>
      <rPr>
        <b/>
        <i/>
        <sz val="11"/>
        <color rgb="FF000000"/>
        <rFont val="Calibri"/>
        <family val="2"/>
      </rPr>
      <t>Brassica</t>
    </r>
    <r>
      <rPr>
        <sz val="11"/>
        <color rgb="FF000000"/>
        <rFont val="Calibri"/>
        <family val="2"/>
      </rPr>
      <t xml:space="preserve"> distinto al resto de vegetales bajos, durante las tareas de recolección manual y mantenimiento, asignándole un TC de 5000 cm</t>
    </r>
    <r>
      <rPr>
        <vertAlign val="superscript"/>
        <sz val="11"/>
        <color rgb="FF000000"/>
        <rFont val="Calibri"/>
        <family val="2"/>
      </rPr>
      <t>2</t>
    </r>
    <r>
      <rPr>
        <sz val="11"/>
        <color rgb="FF000000"/>
        <rFont val="Calibri"/>
        <family val="2"/>
      </rPr>
      <t xml:space="preserve">/h asumiendo el uso de ropa que cubra brazos, torso y piernas y sin guantes de protección; 
    • Se asignan nuevos valores de TCs para tareas distintas a la inspección y riego en </t>
    </r>
    <r>
      <rPr>
        <b/>
        <sz val="11"/>
        <color rgb="FF000000"/>
        <rFont val="Calibri"/>
        <family val="2"/>
      </rPr>
      <t>remolacha</t>
    </r>
    <r>
      <rPr>
        <sz val="11"/>
        <color rgb="FF000000"/>
        <rFont val="Calibri"/>
        <family val="2"/>
      </rPr>
      <t xml:space="preserve"> y en </t>
    </r>
    <r>
      <rPr>
        <b/>
        <sz val="11"/>
        <color rgb="FF000000"/>
        <rFont val="Calibri"/>
        <family val="2"/>
      </rPr>
      <t>patata</t>
    </r>
    <r>
      <rPr>
        <sz val="11"/>
        <color rgb="FF000000"/>
        <rFont val="Calibri"/>
        <family val="2"/>
      </rPr>
      <t xml:space="preserve"> cuando el BBCH &gt;19. Estos valores son: TC 18600 cm</t>
    </r>
    <r>
      <rPr>
        <vertAlign val="superscript"/>
        <sz val="11"/>
        <color rgb="FF000000"/>
        <rFont val="Calibri"/>
        <family val="2"/>
      </rPr>
      <t>2</t>
    </r>
    <r>
      <rPr>
        <sz val="11"/>
        <color rgb="FF000000"/>
        <rFont val="Calibri"/>
        <family val="2"/>
      </rPr>
      <t>/h (potencial); 4400 cm</t>
    </r>
    <r>
      <rPr>
        <vertAlign val="superscript"/>
        <sz val="11"/>
        <color rgb="FF000000"/>
        <rFont val="Calibri"/>
        <family val="2"/>
      </rPr>
      <t>2</t>
    </r>
    <r>
      <rPr>
        <sz val="11"/>
        <color rgb="FF000000"/>
        <rFont val="Calibri"/>
        <family val="2"/>
      </rPr>
      <t>/h  considerando el uso de ropa que cubra piernas y brazos (4500 cm</t>
    </r>
    <r>
      <rPr>
        <vertAlign val="superscript"/>
        <sz val="11"/>
        <color rgb="FF000000"/>
        <rFont val="Calibri"/>
        <family val="2"/>
      </rPr>
      <t>2</t>
    </r>
    <r>
      <rPr>
        <sz val="11"/>
        <color rgb="FF000000"/>
        <rFont val="Calibri"/>
        <family val="2"/>
      </rPr>
      <t>/h  con pantalón largo + camiseta corta); 430 cm</t>
    </r>
    <r>
      <rPr>
        <vertAlign val="superscript"/>
        <sz val="11"/>
        <color rgb="FF000000"/>
        <rFont val="Calibri"/>
        <family val="2"/>
      </rPr>
      <t>2</t>
    </r>
    <r>
      <rPr>
        <sz val="11"/>
        <color rgb="FF000000"/>
        <rFont val="Calibri"/>
        <family val="2"/>
      </rPr>
      <t>/h  con ropa que cubra piernas y brazos + guantes de protección (530 cm</t>
    </r>
    <r>
      <rPr>
        <vertAlign val="superscript"/>
        <sz val="11"/>
        <color rgb="FF000000"/>
        <rFont val="Calibri"/>
        <family val="2"/>
      </rPr>
      <t>2</t>
    </r>
    <r>
      <rPr>
        <sz val="11"/>
        <color rgb="FF000000"/>
        <rFont val="Calibri"/>
        <family val="2"/>
      </rPr>
      <t>/h con pantalón largo + camiseta corta+ guantes de protección) y 14300 cm</t>
    </r>
    <r>
      <rPr>
        <vertAlign val="superscript"/>
        <sz val="11"/>
        <color rgb="FF000000"/>
        <rFont val="Calibri"/>
        <family val="2"/>
      </rPr>
      <t>2</t>
    </r>
    <r>
      <rPr>
        <sz val="11"/>
        <color rgb="FF000000"/>
        <rFont val="Calibri"/>
        <family val="2"/>
      </rPr>
      <t xml:space="preserve">/h potencial + guantes de protección para tareas de eliminación manual de los tallos de flor (empernado o bolting) en remolacha y eliminación manual de plantas infectadas para el control del virus en las patatas de siembra; 
    • Se modifica los TCs en tareas de tutorado o la inserción de las cepas de </t>
    </r>
    <r>
      <rPr>
        <b/>
        <sz val="11"/>
        <color rgb="FF000000"/>
        <rFont val="Calibri"/>
        <family val="2"/>
      </rPr>
      <t>lúpulo</t>
    </r>
    <r>
      <rPr>
        <sz val="11"/>
        <color rgb="FF000000"/>
        <rFont val="Calibri"/>
        <family val="2"/>
      </rPr>
      <t xml:space="preserve"> en la máquina recolectora después de la cosecha, asimilándolos a los del cultivo de viña;
    • Se hace distinción de dos tareas en </t>
    </r>
    <r>
      <rPr>
        <b/>
        <sz val="11"/>
        <color rgb="FF000000"/>
        <rFont val="Calibri"/>
        <family val="2"/>
      </rPr>
      <t>frutales</t>
    </r>
    <r>
      <rPr>
        <sz val="11"/>
        <color rgb="FF000000"/>
        <rFont val="Calibri"/>
        <family val="2"/>
      </rPr>
      <t>, por un lado, las tareas de “mantenimiento y aclareo” que mantienen los TCs asignados en la versión anterior a las tareas de recogida; y por otro lado, las tareas de "buscar, alcanzar y recoger"" a las que se les asigna el siguiente conjunto de TCs: 12500 cm</t>
    </r>
    <r>
      <rPr>
        <vertAlign val="superscript"/>
        <sz val="11"/>
        <color rgb="FF000000"/>
        <rFont val="Calibri"/>
        <family val="2"/>
      </rPr>
      <t>2</t>
    </r>
    <r>
      <rPr>
        <sz val="11"/>
        <color rgb="FF000000"/>
        <rFont val="Calibri"/>
        <family val="2"/>
      </rPr>
      <t>/h (potencial); 3500 cm</t>
    </r>
    <r>
      <rPr>
        <vertAlign val="superscript"/>
        <sz val="11"/>
        <color rgb="FF000000"/>
        <rFont val="Calibri"/>
        <family val="2"/>
      </rPr>
      <t>2</t>
    </r>
    <r>
      <rPr>
        <sz val="11"/>
        <color rgb="FF000000"/>
        <rFont val="Calibri"/>
        <family val="2"/>
      </rPr>
      <t>/h  (considerando el uso de ropa que cubra piernas y brazos) y 1250 cm</t>
    </r>
    <r>
      <rPr>
        <vertAlign val="superscript"/>
        <sz val="11"/>
        <color rgb="FF000000"/>
        <rFont val="Calibri"/>
        <family val="2"/>
      </rPr>
      <t>2</t>
    </r>
    <r>
      <rPr>
        <sz val="11"/>
        <color rgb="FF000000"/>
        <rFont val="Calibri"/>
        <family val="2"/>
      </rPr>
      <t>/h  (considerando el uso de ropa que cubra piernas y brazos + guantes de protección); 
    • Se añade el TC=1250 cm</t>
    </r>
    <r>
      <rPr>
        <vertAlign val="superscript"/>
        <sz val="11"/>
        <color rgb="FF000000"/>
        <rFont val="Calibri"/>
        <family val="2"/>
      </rPr>
      <t>2</t>
    </r>
    <r>
      <rPr>
        <sz val="11"/>
        <color rgb="FF000000"/>
        <rFont val="Calibri"/>
        <family val="2"/>
      </rPr>
      <t xml:space="preserve">/h, con ropa y guantes de protección a las </t>
    </r>
    <r>
      <rPr>
        <b/>
        <sz val="11"/>
        <color rgb="FF000000"/>
        <rFont val="Calibri"/>
        <family val="2"/>
      </rPr>
      <t>tareas de inspección y riego</t>
    </r>
    <r>
      <rPr>
        <sz val="11"/>
        <color rgb="FF000000"/>
        <rFont val="Calibri"/>
        <family val="2"/>
      </rPr>
      <t xml:space="preserve">;   
    • Se modifica el nombre del cultivo/tarea "Césped/ mantenimiento" por </t>
    </r>
    <r>
      <rPr>
        <b/>
        <sz val="11"/>
        <color rgb="FF000000"/>
        <rFont val="Calibri"/>
        <family val="2"/>
      </rPr>
      <t xml:space="preserve">"Césped recreativo" </t>
    </r>
    <r>
      <rPr>
        <sz val="11"/>
        <color rgb="FF000000"/>
        <rFont val="Calibri"/>
        <family val="2"/>
      </rPr>
      <t xml:space="preserve">y se añade la tarea </t>
    </r>
    <r>
      <rPr>
        <b/>
        <sz val="11"/>
        <color rgb="FF000000"/>
        <rFont val="Calibri"/>
        <family val="2"/>
      </rPr>
      <t>"colocación de césped o de tepes, corte y manipulación"</t>
    </r>
    <r>
      <rPr>
        <sz val="11"/>
        <color rgb="FF000000"/>
        <rFont val="Calibri"/>
        <family val="2"/>
      </rPr>
      <t>. Se Cambia el conjunto de TCs para este grupo por un TC= 8800 cm</t>
    </r>
    <r>
      <rPr>
        <vertAlign val="superscript"/>
        <sz val="11"/>
        <color rgb="FF000000"/>
        <rFont val="Calibri"/>
        <family val="2"/>
      </rPr>
      <t>2</t>
    </r>
    <r>
      <rPr>
        <sz val="11"/>
        <color rgb="FF000000"/>
        <rFont val="Calibri"/>
        <family val="2"/>
      </rPr>
      <t xml:space="preserve">/h con ropa de trabajo o ropa tipo C1; 
    • Se modifica encabezado de las columnas donde aparece “ropa tipo C1” por </t>
    </r>
    <r>
      <rPr>
        <b/>
        <sz val="11"/>
        <color rgb="FF000000"/>
        <rFont val="Calibri"/>
        <family val="2"/>
      </rPr>
      <t>“ropa de trabajo o ropa tipo C1”</t>
    </r>
    <r>
      <rPr>
        <sz val="11"/>
        <color rgb="FF000000"/>
        <rFont val="Calibri"/>
        <family val="2"/>
      </rPr>
      <t xml:space="preserve">;
    • Se añade la tarea de reentrada “poda en invierno” al cultivo del </t>
    </r>
    <r>
      <rPr>
        <b/>
        <sz val="11"/>
        <color rgb="FF000000"/>
        <rFont val="Calibri"/>
        <family val="2"/>
      </rPr>
      <t>aguacate</t>
    </r>
    <r>
      <rPr>
        <sz val="11"/>
        <color rgb="FF000000"/>
        <rFont val="Calibri"/>
        <family val="2"/>
      </rPr>
      <t xml:space="preserve">;
    • Se añade la tarea de reentrada “poda en verde” al </t>
    </r>
    <r>
      <rPr>
        <b/>
        <sz val="11"/>
        <color rgb="FF000000"/>
        <rFont val="Calibri"/>
        <family val="2"/>
      </rPr>
      <t>nogal</t>
    </r>
    <r>
      <rPr>
        <sz val="11"/>
        <color rgb="FF000000"/>
        <rFont val="Calibri"/>
        <family val="2"/>
      </rPr>
      <t xml:space="preserve">;
    • Se considera la recolección manual en el cultivo del </t>
    </r>
    <r>
      <rPr>
        <b/>
        <sz val="11"/>
        <color rgb="FF000000"/>
        <rFont val="Calibri"/>
        <family val="2"/>
      </rPr>
      <t>cacahuete</t>
    </r>
    <r>
      <rPr>
        <sz val="11"/>
        <color rgb="FF000000"/>
        <rFont val="Calibri"/>
        <family val="2"/>
      </rPr>
      <t xml:space="preserve"> como un peor caso de exposición; 
    • Se modifican las entradas para el cultivo de </t>
    </r>
    <r>
      <rPr>
        <b/>
        <sz val="11"/>
        <color rgb="FF000000"/>
        <rFont val="Calibri"/>
        <family val="2"/>
      </rPr>
      <t>lavanda/lavandín</t>
    </r>
    <r>
      <rPr>
        <sz val="11"/>
        <color rgb="FF000000"/>
        <rFont val="Calibri"/>
        <family val="2"/>
      </rPr>
      <t xml:space="preserve"> anteriormente diferenciadas en dos "lavanda/lavandín (manojo)" y "lavanda/lavandín (vivero) por las siguientes "lavanda/lavandín (floricultura)"; "Lavanda/lavandín (aire libre. Obtención de aceites esenciales)" y "Lavanda/lavandín (aire libre. Formación de bouquets y saquitos aromáticos)", asignándoles el siguiente conjunto de TCs: 14000 cm</t>
    </r>
    <r>
      <rPr>
        <vertAlign val="superscript"/>
        <sz val="11"/>
        <color rgb="FF000000"/>
        <rFont val="Calibri"/>
        <family val="2"/>
      </rPr>
      <t>2</t>
    </r>
    <r>
      <rPr>
        <sz val="11"/>
        <color rgb="FF000000"/>
        <rFont val="Calibri"/>
        <family val="2"/>
      </rPr>
      <t>/h (potencial); 5000 cm</t>
    </r>
    <r>
      <rPr>
        <vertAlign val="superscript"/>
        <sz val="11"/>
        <color rgb="FF000000"/>
        <rFont val="Calibri"/>
        <family val="2"/>
      </rPr>
      <t>2</t>
    </r>
    <r>
      <rPr>
        <sz val="11"/>
        <color rgb="FF000000"/>
        <rFont val="Calibri"/>
        <family val="2"/>
      </rPr>
      <t>/h  (considerando el uso de ropa que cubra piernas y brazos) y 1400 cm</t>
    </r>
    <r>
      <rPr>
        <vertAlign val="superscript"/>
        <sz val="11"/>
        <color rgb="FF000000"/>
        <rFont val="Calibri"/>
        <family val="2"/>
      </rPr>
      <t>2</t>
    </r>
    <r>
      <rPr>
        <sz val="11"/>
        <color rgb="FF000000"/>
        <rFont val="Calibri"/>
        <family val="2"/>
      </rPr>
      <t>/h  (considerando el uso de ropa que cubra piernas y brazos + guantes de protección) para las tareas de recolección  manual y otras tareas de trasplante, clasificación y empacado.</t>
    </r>
  </si>
  <si>
    <t>Versión inicial</t>
  </si>
  <si>
    <t>Versión 3. Noviembre 2023 </t>
  </si>
  <si>
    <t>Versión 3.1.  Abril 2024</t>
  </si>
  <si>
    <t>Fresa y fresón. Cultivados en bajo, ej: aire libre y walk-in-tunnels</t>
  </si>
  <si>
    <t>Fresa y fresón. Cultivados en alto, ej: Invernaderos de baja y alta tecnología</t>
  </si>
  <si>
    <t>&gt;BBCH51</t>
  </si>
  <si>
    <t>&gt;BBCH80</t>
  </si>
  <si>
    <t>Versión 3.2.  Marzo 2025</t>
  </si>
  <si>
    <r>
      <t xml:space="preserve">Se realizan los siguientes cambios en la pestaña </t>
    </r>
    <r>
      <rPr>
        <b/>
        <u/>
        <sz val="10"/>
        <rFont val="Arial"/>
        <family val="2"/>
      </rPr>
      <t>“listado por cultivo”</t>
    </r>
    <r>
      <rPr>
        <sz val="10"/>
        <rFont val="Arial"/>
        <family val="2"/>
      </rPr>
      <t xml:space="preserve">:
</t>
    </r>
    <r>
      <rPr>
        <sz val="10"/>
        <rFont val="Calibri"/>
        <family val="2"/>
      </rPr>
      <t xml:space="preserve">
    • Se matiza el estadio vegetativo a partir del cual se debe aplicar  el TC correspondiente al prensado de la fibra mediante pisado del </t>
    </r>
    <r>
      <rPr>
        <b/>
        <sz val="10"/>
        <rFont val="Calibri"/>
        <family val="2"/>
      </rPr>
      <t>algodón</t>
    </r>
    <r>
      <rPr>
        <sz val="10"/>
        <rFont val="Calibri"/>
        <family val="2"/>
      </rPr>
      <t xml:space="preserve"> (TC = 5050 gr cápsula/hora asumiendo el uso de ropa que cubra brazos, torso y piernas y sin guantes de protección). Este es a partir de un BBCH80;
   •  Se matiza el estadio vegetativo a partir del cual se debe aplicar  el TC correspondiente a la recolección manual del </t>
    </r>
    <r>
      <rPr>
        <b/>
        <sz val="10"/>
        <rFont val="Calibri"/>
        <family val="2"/>
      </rPr>
      <t>maíz</t>
    </r>
    <r>
      <rPr>
        <sz val="10"/>
        <rFont val="Calibri"/>
        <family val="2"/>
      </rPr>
      <t xml:space="preserve"> (TC = 23000 cm2/ hora asumiendo el uso de ropa que cubra brazos, torso y piernas y sin guantes de protección). Este es a partir de un BBCH51.</t>
    </r>
    <r>
      <rPr>
        <sz val="11"/>
        <color rgb="FF000000"/>
        <rFont val="Calibri"/>
        <family val="2"/>
      </rPr>
      <t xml:space="preserve">
   • Se  modifica el BBCH en el que tiene lugar la tarea de eliminación manual de plantas infectadas para el control del virus en las </t>
    </r>
    <r>
      <rPr>
        <b/>
        <sz val="11"/>
        <color rgb="FF000000"/>
        <rFont val="Calibri"/>
        <family val="2"/>
      </rPr>
      <t>patatas de siembra</t>
    </r>
    <r>
      <rPr>
        <sz val="11"/>
        <color rgb="FF000000"/>
        <rFont val="Calibri"/>
        <family val="2"/>
      </rPr>
      <t xml:space="preserve"> y la eliminación manual de los tallos de flor (empernado o bolting) para la </t>
    </r>
    <r>
      <rPr>
        <b/>
        <sz val="11"/>
        <color rgb="FF000000"/>
        <rFont val="Calibri"/>
        <family val="2"/>
      </rPr>
      <t>remolacha de mesa, azucarera y forrajera,</t>
    </r>
    <r>
      <rPr>
        <sz val="11"/>
        <color rgb="FF000000"/>
        <rFont val="Calibri"/>
        <family val="2"/>
      </rPr>
      <t xml:space="preserve"> indicándose el rango del BBCH en el que debe aplicarse el conjunto de valores de TCs correspondientes, esto es entre el BBCH19 y BBCH49.</t>
    </r>
  </si>
  <si>
    <t>Entre BBCH 19 y BBCH 49</t>
  </si>
  <si>
    <t>&gt;BBCH 49</t>
  </si>
  <si>
    <t>Se realizan los siguientes cambios en la pestaña “listado por cultivo”:
    • Se  añade un TC  de 2500 cm2/h asumiendo el uso de ropa que cubra brazos, torso y piernas y sin guantes de protección, durante las tareas de recolección manual de la patata; 
   • Se  modifica el BBCH en el que tiene lugar la tarea de eliminación manual de plantas infectadas para el control del virus en las patatas de siembra, en lugar de &gt;BBCH 19 se indica el BBCH 39. 
    • En la versión 3. los valores de TCs contemplados tanto para tareas de mantenimiento como para la recolección del arándano, frambuesa, grosella y mora correspondían a los asignados en la guía EFSA 2022 a las tareas de mantenimiento en frutales, esto es TC 22500 cm2/h para la exposición potencial; 4500 cm2/h  considerando el uso de ropa que cubra piernas y brazos y 2250 cm2/h con ropa que cubra piernas y brazos + guantes de protección. Se hace distinción de dos conjuntos de TCs según tarea siguiendo el criterio establecido en la guía EFSA para la recolección y mantenimiento. . 
    • En la versión 3. Se asignaba el mismo conjunto de TCs  para la recolección de fresa/fresón independientemente de si se cultivaban en bajo (al aire libre y walk-in-tunnels) o en alto (invernaderos de baja y alta tecnología). Siguiendo el criterio establecido en la guía EFSA 2022 se  asigna los siguientes TCs a la fresa/freson cultivado en alto,  esto es TC 12500 cm2/h para la exposición potencial; 3500 cm2/h  considerando el uso de ropa que cubra piernas y brazos y 1250 cm2/h con ropa que cubra piernas y brazos + guantes de protección. Se modifica la columna "cultivo" para estos cultivos de la siguiente manera: "Fresa y fresón. Cultivados en bajo, ej: aire libre y walk-in-tunnels" y "Fresa y fresón. Cultivados en alto, ej: Invernaderos de baja y alta tecnología)".</t>
  </si>
  <si>
    <r>
      <t xml:space="preserve">
Se realizan los siguientes cambios en la pestaña </t>
    </r>
    <r>
      <rPr>
        <b/>
        <u/>
        <sz val="11"/>
        <color rgb="FF000000"/>
        <rFont val="Calibri"/>
        <family val="2"/>
      </rPr>
      <t>“listado por cultivo”</t>
    </r>
    <r>
      <rPr>
        <sz val="11"/>
        <color rgb="FF000000"/>
        <rFont val="Calibri"/>
        <family val="2"/>
      </rPr>
      <t xml:space="preserve">: 
    • Se sustituye la recolección mecanizada por recolección manual en el cultivo de </t>
    </r>
    <r>
      <rPr>
        <b/>
        <sz val="11"/>
        <color rgb="FF000000"/>
        <rFont val="Calibri"/>
        <family val="2"/>
      </rPr>
      <t>flor cortada</t>
    </r>
    <r>
      <rPr>
        <sz val="11"/>
        <color rgb="FF000000"/>
        <rFont val="Calibri"/>
        <family val="2"/>
      </rPr>
      <t xml:space="preserve">; 
    • Se hace distinción entre el cultivo de la </t>
    </r>
    <r>
      <rPr>
        <b/>
        <sz val="11"/>
        <color rgb="FF000000"/>
        <rFont val="Calibri"/>
        <family val="2"/>
      </rPr>
      <t>lavanda y lavandín</t>
    </r>
    <r>
      <rPr>
        <sz val="11"/>
        <color rgb="FF000000"/>
        <rFont val="Calibri"/>
        <family val="2"/>
      </rPr>
      <t xml:space="preserve"> en manojo y en vivero. Considerándose unos valores de TCs para las tareas de corte, clasificación y empacado correspondientes al cultivo de ornamentales en el caso de cultivos de lavanda y lavandín en vivero; 
    • Se añade el cultivo de la </t>
    </r>
    <r>
      <rPr>
        <b/>
        <sz val="11"/>
        <color rgb="FF000000"/>
        <rFont val="Calibri"/>
        <family val="2"/>
      </rPr>
      <t>chirivía</t>
    </r>
    <r>
      <rPr>
        <sz val="11"/>
        <color rgb="FF000000"/>
        <rFont val="Calibri"/>
        <family val="2"/>
      </rPr>
      <t xml:space="preserve">; 
    • Se sustituyen los valores de TCs para las tareas de recolección, entutorado, destallado y pinzado correspondientes a bayas y otras frutas pequeñas por los correspondientes a fruta de caña para los cultivos de </t>
    </r>
    <r>
      <rPr>
        <b/>
        <sz val="11"/>
        <color rgb="FF000000"/>
        <rFont val="Calibri"/>
        <family val="2"/>
      </rPr>
      <t>arándanos, frambueso y mora</t>
    </r>
    <r>
      <rPr>
        <sz val="11"/>
        <color rgb="FF000000"/>
        <rFont val="Calibri"/>
        <family val="2"/>
      </rPr>
      <t xml:space="preserve">; 
    • Se modifica los valores de TCs para las tareas de recolección, entutorado, destallado y pinzado correspondientes a hortalizas  por los TCs correspondientes  a ornamentales en el cultivo del </t>
    </r>
    <r>
      <rPr>
        <b/>
        <sz val="11"/>
        <color rgb="FF000000"/>
        <rFont val="Calibri"/>
        <family val="2"/>
      </rPr>
      <t>tabaco</t>
    </r>
    <r>
      <rPr>
        <sz val="11"/>
        <color rgb="FF000000"/>
        <rFont val="Calibri"/>
        <family val="2"/>
      </rPr>
      <t xml:space="preserve">;  
    • Se elimina la columna </t>
    </r>
    <r>
      <rPr>
        <b/>
        <sz val="11"/>
        <color rgb="FF000000"/>
        <rFont val="Calibri"/>
        <family val="2"/>
      </rPr>
      <t>“tipo de cultivo"</t>
    </r>
    <r>
      <rPr>
        <sz val="11"/>
        <color rgb="FF000000"/>
        <rFont val="Calibri"/>
        <family val="2"/>
      </rPr>
      <t xml:space="preserve">. 
En la pestaña </t>
    </r>
    <r>
      <rPr>
        <b/>
        <u/>
        <sz val="11"/>
        <color rgb="FF000000"/>
        <rFont val="Calibri"/>
        <family val="2"/>
      </rPr>
      <t xml:space="preserve">"entrada de datos” </t>
    </r>
    <r>
      <rPr>
        <sz val="11"/>
        <color rgb="FF000000"/>
        <rFont val="Calibri"/>
        <family val="2"/>
      </rPr>
      <t xml:space="preserve">se realizan los siguientes cambios: 
    • Se cambia las unidades del </t>
    </r>
    <r>
      <rPr>
        <b/>
        <sz val="11"/>
        <color rgb="FF000000"/>
        <rFont val="Calibri"/>
        <family val="2"/>
      </rPr>
      <t>DFR inicial</t>
    </r>
    <r>
      <rPr>
        <sz val="11"/>
        <color rgb="FF000000"/>
        <rFont val="Calibri"/>
        <family val="2"/>
      </rPr>
      <t xml:space="preserve"> expresadas en µg/cm2  a µg/cm2/kg sa/ha.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</si>
</sst>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0"/>
    <numFmt numFmtId="166" formatCode="_-[$€]* #,##0.00_-;\-[$€]* #,##0.00_-;_-[$€]* &quot;-&quot;??_-;_-@_-"/>
  </numFmts>
  <fonts count="26" x14ac:knownFonts="1">
    <font>
      <sz val="10"/>
      <name val="Arial"/>
    </font>
    <font>
      <sz val="10"/>
      <name val="Arial"/>
      <family val="2"/>
    </font>
    <font>
      <sz val="8"/>
      <name val="Arial"/>
      <family val="2"/>
    </font>
    <font>
      <b/>
      <sz val="10"/>
      <name val="Arial"/>
      <family val="2"/>
    </font>
    <font>
      <sz val="10"/>
      <name val="Arial"/>
      <family val="2"/>
    </font>
    <font>
      <sz val="10"/>
      <name val="Arial"/>
      <family val="2"/>
    </font>
    <font>
      <b/>
      <sz val="8"/>
      <name val="Arial"/>
      <family val="2"/>
    </font>
    <font>
      <b/>
      <sz val="12"/>
      <color indexed="12"/>
      <name val="Arial"/>
      <family val="2"/>
    </font>
    <font>
      <sz val="9"/>
      <name val="Arial"/>
      <family val="2"/>
    </font>
    <font>
      <b/>
      <sz val="6"/>
      <name val="Arial"/>
      <family val="2"/>
    </font>
    <font>
      <sz val="6"/>
      <name val="Arial"/>
      <family val="2"/>
    </font>
    <font>
      <b/>
      <sz val="8"/>
      <name val="Wingdings"/>
      <charset val="2"/>
    </font>
    <font>
      <b/>
      <sz val="10"/>
      <color indexed="12"/>
      <name val="Arial"/>
      <family val="2"/>
    </font>
    <font>
      <b/>
      <sz val="10"/>
      <color indexed="10"/>
      <name val="Arial"/>
      <family val="2"/>
    </font>
    <font>
      <b/>
      <sz val="14"/>
      <name val="Arial"/>
      <family val="2"/>
    </font>
    <font>
      <b/>
      <sz val="9"/>
      <name val="Arial"/>
      <family val="2"/>
    </font>
    <font>
      <sz val="11"/>
      <color rgb="FF000000"/>
      <name val="Calibri"/>
      <family val="2"/>
    </font>
    <font>
      <b/>
      <sz val="11"/>
      <color rgb="FF000000"/>
      <name val="Calibri"/>
      <family val="2"/>
    </font>
    <font>
      <b/>
      <u/>
      <sz val="11"/>
      <color rgb="FF000000"/>
      <name val="Calibri"/>
      <family val="2"/>
    </font>
    <font>
      <vertAlign val="superscript"/>
      <sz val="11"/>
      <color rgb="FF000000"/>
      <name val="Calibri"/>
      <family val="2"/>
    </font>
    <font>
      <b/>
      <i/>
      <sz val="11"/>
      <color rgb="FF000000"/>
      <name val="Calibri"/>
      <family val="2"/>
    </font>
    <font>
      <b/>
      <sz val="16"/>
      <color rgb="FF000000"/>
      <name val="Calibri"/>
      <family val="2"/>
    </font>
    <font>
      <sz val="16"/>
      <color rgb="FF000000"/>
      <name val="Calibri"/>
      <family val="2"/>
    </font>
    <font>
      <b/>
      <u/>
      <sz val="10"/>
      <name val="Arial"/>
      <family val="2"/>
    </font>
    <font>
      <sz val="10"/>
      <name val="Calibri"/>
      <family val="2"/>
    </font>
    <font>
      <b/>
      <sz val="10"/>
      <name val="Calibri"/>
      <family val="2"/>
    </font>
  </fonts>
  <fills count="10">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8"/>
        <bgColor indexed="64"/>
      </patternFill>
    </fill>
    <fill>
      <patternFill patternType="solid">
        <fgColor indexed="45"/>
        <bgColor indexed="64"/>
      </patternFill>
    </fill>
    <fill>
      <patternFill patternType="solid">
        <fgColor indexed="11"/>
        <bgColor indexed="64"/>
      </patternFill>
    </fill>
    <fill>
      <patternFill patternType="solid">
        <fgColor indexed="22"/>
        <bgColor indexed="64"/>
      </patternFill>
    </fill>
    <fill>
      <patternFill patternType="solid">
        <fgColor rgb="FFFFC000"/>
        <bgColor indexed="64"/>
      </patternFill>
    </fill>
    <fill>
      <patternFill patternType="solid">
        <fgColor theme="0" tint="-0.24994659260841701"/>
        <bgColor indexed="64"/>
      </patternFill>
    </fill>
  </fills>
  <borders count="50">
    <border>
      <left/>
      <right/>
      <top/>
      <bottom/>
      <diagonal/>
    </border>
    <border>
      <left style="medium">
        <color indexed="23"/>
      </left>
      <right/>
      <top style="medium">
        <color indexed="23"/>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style="thin">
        <color rgb="FF000000"/>
      </top>
      <bottom/>
      <diagonal/>
    </border>
    <border>
      <left/>
      <right/>
      <top/>
      <bottom style="medium">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medium">
        <color rgb="FF000000"/>
      </bottom>
      <diagonal/>
    </border>
  </borders>
  <cellStyleXfs count="5">
    <xf numFmtId="0" fontId="0" fillId="0" borderId="0"/>
    <xf numFmtId="0" fontId="7" fillId="2" borderId="1" applyNumberFormat="0" applyProtection="0">
      <alignment horizontal="center" vertical="center"/>
    </xf>
    <xf numFmtId="166" fontId="8" fillId="0" borderId="0" applyFont="0" applyFill="0" applyBorder="0" applyAlignment="0" applyProtection="0"/>
    <xf numFmtId="0" fontId="5" fillId="0" borderId="0"/>
    <xf numFmtId="9" fontId="4" fillId="0" borderId="0" applyFont="0" applyFill="0" applyBorder="0" applyAlignment="0" applyProtection="0"/>
  </cellStyleXfs>
  <cellXfs count="138">
    <xf numFmtId="0" fontId="0" fillId="0" borderId="0" xfId="0"/>
    <xf numFmtId="0" fontId="0" fillId="4" borderId="0" xfId="0" applyFill="1"/>
    <xf numFmtId="0" fontId="9" fillId="4" borderId="0" xfId="0" applyFont="1" applyFill="1" applyAlignment="1">
      <alignment horizontal="center"/>
    </xf>
    <xf numFmtId="0" fontId="10" fillId="4" borderId="0" xfId="0" applyFont="1" applyFill="1"/>
    <xf numFmtId="0" fontId="0" fillId="2" borderId="0" xfId="0" applyFill="1"/>
    <xf numFmtId="0" fontId="3" fillId="4" borderId="0" xfId="0" applyFont="1" applyFill="1" applyAlignment="1">
      <alignment horizontal="center"/>
    </xf>
    <xf numFmtId="0" fontId="11" fillId="3" borderId="2" xfId="0" applyFont="1" applyFill="1" applyBorder="1" applyAlignment="1">
      <alignment horizontal="center" vertical="top"/>
    </xf>
    <xf numFmtId="0" fontId="6" fillId="3" borderId="3" xfId="0" applyFont="1" applyFill="1" applyBorder="1" applyAlignment="1">
      <alignment horizontal="center" vertical="center"/>
    </xf>
    <xf numFmtId="0" fontId="0" fillId="2" borderId="4" xfId="0" applyFill="1" applyBorder="1"/>
    <xf numFmtId="0" fontId="0" fillId="2" borderId="5" xfId="0" applyFill="1" applyBorder="1" applyAlignment="1">
      <alignment horizontal="center"/>
    </xf>
    <xf numFmtId="0" fontId="0" fillId="4" borderId="0" xfId="0" applyFill="1" applyAlignment="1">
      <alignment horizontal="center"/>
    </xf>
    <xf numFmtId="0" fontId="0" fillId="3" borderId="6" xfId="0" applyFill="1" applyBorder="1"/>
    <xf numFmtId="0" fontId="9" fillId="3" borderId="7" xfId="0" applyFont="1" applyFill="1" applyBorder="1" applyAlignment="1">
      <alignment horizontal="center"/>
    </xf>
    <xf numFmtId="0" fontId="10" fillId="3" borderId="7" xfId="0" applyFont="1" applyFill="1" applyBorder="1"/>
    <xf numFmtId="0" fontId="10" fillId="3" borderId="8" xfId="0" applyFont="1" applyFill="1" applyBorder="1" applyAlignment="1">
      <alignment horizontal="center"/>
    </xf>
    <xf numFmtId="0" fontId="3" fillId="2" borderId="0" xfId="0" applyFont="1" applyFill="1" applyAlignment="1">
      <alignment horizontal="right"/>
    </xf>
    <xf numFmtId="0" fontId="0" fillId="5" borderId="5" xfId="0" applyFill="1" applyBorder="1" applyAlignment="1">
      <alignment horizontal="center"/>
    </xf>
    <xf numFmtId="0" fontId="9" fillId="2" borderId="9" xfId="0" applyFont="1" applyFill="1" applyBorder="1" applyAlignment="1">
      <alignment vertical="center" wrapText="1"/>
    </xf>
    <xf numFmtId="0" fontId="9" fillId="2" borderId="10" xfId="0" applyFont="1" applyFill="1" applyBorder="1" applyAlignment="1">
      <alignment vertical="center" wrapText="1"/>
    </xf>
    <xf numFmtId="0" fontId="9" fillId="2" borderId="11" xfId="0" applyFont="1" applyFill="1" applyBorder="1" applyAlignment="1">
      <alignment horizontal="center" vertical="center" wrapText="1"/>
    </xf>
    <xf numFmtId="0" fontId="9" fillId="2" borderId="12" xfId="0" applyFont="1" applyFill="1" applyBorder="1"/>
    <xf numFmtId="0" fontId="9" fillId="2" borderId="13" xfId="0" applyFont="1" applyFill="1" applyBorder="1"/>
    <xf numFmtId="0" fontId="12" fillId="4" borderId="0" xfId="1" applyFont="1" applyFill="1" applyBorder="1" applyProtection="1">
      <alignment horizontal="center" vertical="center"/>
    </xf>
    <xf numFmtId="0" fontId="9" fillId="2" borderId="9" xfId="0" applyFont="1" applyFill="1" applyBorder="1" applyAlignment="1">
      <alignment horizontal="center"/>
    </xf>
    <xf numFmtId="164" fontId="10" fillId="2" borderId="14" xfId="0" applyNumberFormat="1" applyFont="1" applyFill="1" applyBorder="1"/>
    <xf numFmtId="164" fontId="10" fillId="2" borderId="15" xfId="0" applyNumberFormat="1" applyFont="1" applyFill="1" applyBorder="1"/>
    <xf numFmtId="164" fontId="10" fillId="2" borderId="16" xfId="0" applyNumberFormat="1" applyFont="1" applyFill="1" applyBorder="1"/>
    <xf numFmtId="0" fontId="9" fillId="2" borderId="10" xfId="0" applyFont="1" applyFill="1" applyBorder="1" applyAlignment="1">
      <alignment horizontal="center"/>
    </xf>
    <xf numFmtId="164" fontId="10" fillId="2" borderId="4" xfId="0" applyNumberFormat="1" applyFont="1" applyFill="1" applyBorder="1"/>
    <xf numFmtId="164" fontId="10" fillId="2" borderId="0" xfId="0" applyNumberFormat="1" applyFont="1" applyFill="1"/>
    <xf numFmtId="164" fontId="10" fillId="2" borderId="17" xfId="0" applyNumberFormat="1" applyFont="1" applyFill="1" applyBorder="1"/>
    <xf numFmtId="0" fontId="0" fillId="2" borderId="4" xfId="0" applyFill="1" applyBorder="1" applyAlignment="1">
      <alignment horizontal="center" wrapText="1"/>
    </xf>
    <xf numFmtId="0" fontId="13" fillId="6" borderId="5" xfId="0" applyFont="1" applyFill="1" applyBorder="1" applyAlignment="1">
      <alignment horizontal="center"/>
    </xf>
    <xf numFmtId="2" fontId="0" fillId="4" borderId="0" xfId="0" applyNumberFormat="1" applyFill="1" applyAlignment="1">
      <alignment horizontal="center"/>
    </xf>
    <xf numFmtId="2" fontId="0" fillId="4" borderId="0" xfId="0" applyNumberFormat="1" applyFill="1" applyAlignment="1">
      <alignment horizontal="center" vertical="center" wrapText="1"/>
    </xf>
    <xf numFmtId="0" fontId="0" fillId="2" borderId="5" xfId="0" applyFill="1" applyBorder="1"/>
    <xf numFmtId="2" fontId="0" fillId="4" borderId="0" xfId="0" applyNumberFormat="1" applyFill="1"/>
    <xf numFmtId="2" fontId="0" fillId="2" borderId="18" xfId="0" applyNumberFormat="1" applyFill="1" applyBorder="1"/>
    <xf numFmtId="2" fontId="0" fillId="2" borderId="12" xfId="0" applyNumberFormat="1" applyFill="1" applyBorder="1"/>
    <xf numFmtId="2" fontId="0" fillId="2" borderId="13" xfId="0" applyNumberFormat="1" applyFill="1" applyBorder="1"/>
    <xf numFmtId="2" fontId="3" fillId="4" borderId="0" xfId="0" applyNumberFormat="1" applyFont="1" applyFill="1" applyAlignment="1">
      <alignment horizontal="center" vertical="center" wrapText="1"/>
    </xf>
    <xf numFmtId="0" fontId="0" fillId="4" borderId="4" xfId="0" applyFill="1" applyBorder="1"/>
    <xf numFmtId="0" fontId="0" fillId="4" borderId="5" xfId="0" applyFill="1" applyBorder="1"/>
    <xf numFmtId="0" fontId="0" fillId="4" borderId="18" xfId="0" applyFill="1" applyBorder="1"/>
    <xf numFmtId="0" fontId="0" fillId="4" borderId="12" xfId="0" applyFill="1" applyBorder="1"/>
    <xf numFmtId="0" fontId="0" fillId="4" borderId="13" xfId="0" applyFill="1" applyBorder="1"/>
    <xf numFmtId="0" fontId="9" fillId="4" borderId="10" xfId="0" applyFont="1" applyFill="1" applyBorder="1" applyAlignment="1">
      <alignment horizontal="center"/>
    </xf>
    <xf numFmtId="164" fontId="10" fillId="4" borderId="4" xfId="0" applyNumberFormat="1" applyFont="1" applyFill="1" applyBorder="1"/>
    <xf numFmtId="164" fontId="10" fillId="4" borderId="0" xfId="0" applyNumberFormat="1" applyFont="1" applyFill="1"/>
    <xf numFmtId="164" fontId="10" fillId="4" borderId="17" xfId="0" applyNumberFormat="1" applyFont="1" applyFill="1" applyBorder="1"/>
    <xf numFmtId="0" fontId="10" fillId="2" borderId="0" xfId="0" applyFont="1" applyFill="1"/>
    <xf numFmtId="0" fontId="9" fillId="2" borderId="19" xfId="0" applyFont="1" applyFill="1" applyBorder="1" applyAlignment="1">
      <alignment horizontal="center"/>
    </xf>
    <xf numFmtId="164" fontId="10" fillId="2" borderId="20" xfId="0" applyNumberFormat="1" applyFont="1" applyFill="1" applyBorder="1"/>
    <xf numFmtId="164" fontId="10" fillId="2" borderId="7" xfId="0" applyNumberFormat="1" applyFont="1" applyFill="1" applyBorder="1"/>
    <xf numFmtId="164" fontId="10" fillId="2" borderId="8" xfId="0" applyNumberFormat="1" applyFont="1" applyFill="1" applyBorder="1"/>
    <xf numFmtId="0" fontId="9" fillId="2" borderId="0" xfId="0" applyFont="1" applyFill="1" applyAlignment="1">
      <alignment horizontal="center"/>
    </xf>
    <xf numFmtId="165" fontId="0" fillId="6" borderId="21" xfId="0" applyNumberFormat="1" applyFill="1" applyBorder="1" applyAlignment="1">
      <alignment horizontal="center"/>
    </xf>
    <xf numFmtId="0" fontId="3" fillId="2" borderId="0" xfId="0" applyFont="1" applyFill="1" applyAlignment="1">
      <alignment vertical="center" wrapText="1"/>
    </xf>
    <xf numFmtId="0" fontId="1" fillId="2" borderId="0" xfId="0" applyFont="1" applyFill="1" applyAlignment="1">
      <alignment vertical="center" wrapText="1"/>
    </xf>
    <xf numFmtId="0" fontId="1" fillId="2" borderId="0" xfId="0" applyFont="1" applyFill="1" applyAlignment="1">
      <alignment horizontal="center" vertical="center" wrapText="1"/>
    </xf>
    <xf numFmtId="0" fontId="3" fillId="2" borderId="4" xfId="0" applyFont="1" applyFill="1" applyBorder="1" applyAlignment="1">
      <alignment vertical="center" wrapText="1"/>
    </xf>
    <xf numFmtId="0" fontId="3" fillId="2" borderId="38" xfId="0" applyFont="1" applyFill="1" applyBorder="1" applyAlignment="1">
      <alignment horizontal="center" vertical="center" wrapText="1"/>
    </xf>
    <xf numFmtId="0" fontId="15" fillId="2" borderId="38" xfId="0" quotePrefix="1" applyFont="1" applyFill="1" applyBorder="1" applyAlignment="1">
      <alignment horizontal="center" vertical="center" wrapText="1"/>
    </xf>
    <xf numFmtId="0" fontId="3" fillId="2" borderId="38" xfId="0" applyFont="1" applyFill="1" applyBorder="1" applyAlignment="1">
      <alignment horizontal="left" vertical="center" wrapText="1"/>
    </xf>
    <xf numFmtId="0" fontId="3" fillId="2" borderId="38" xfId="0" applyFont="1" applyFill="1" applyBorder="1" applyAlignment="1">
      <alignment vertical="center" wrapText="1"/>
    </xf>
    <xf numFmtId="0" fontId="3" fillId="2" borderId="3" xfId="0" applyFont="1" applyFill="1" applyBorder="1" applyAlignment="1">
      <alignment vertical="center" wrapText="1"/>
    </xf>
    <xf numFmtId="0" fontId="3" fillId="2" borderId="4" xfId="0" applyFont="1" applyFill="1" applyBorder="1" applyAlignment="1">
      <alignment vertical="top" wrapText="1"/>
    </xf>
    <xf numFmtId="0" fontId="3" fillId="2" borderId="0" xfId="0" applyFont="1" applyFill="1" applyAlignment="1">
      <alignment vertical="top" wrapText="1"/>
    </xf>
    <xf numFmtId="0" fontId="3" fillId="2" borderId="27" xfId="0" applyFont="1" applyFill="1" applyBorder="1" applyAlignment="1">
      <alignment horizontal="left" vertical="center" wrapText="1" indent="1"/>
    </xf>
    <xf numFmtId="0" fontId="1" fillId="2" borderId="36" xfId="0" applyFont="1" applyFill="1" applyBorder="1" applyAlignment="1">
      <alignment horizontal="center" vertical="center" wrapText="1"/>
    </xf>
    <xf numFmtId="0" fontId="1" fillId="2" borderId="28" xfId="0" applyFont="1" applyFill="1" applyBorder="1" applyAlignment="1">
      <alignment vertical="center" wrapText="1"/>
    </xf>
    <xf numFmtId="0" fontId="1" fillId="2" borderId="28" xfId="0" applyFont="1" applyFill="1" applyBorder="1" applyAlignment="1">
      <alignment horizontal="center" vertical="center" wrapText="1"/>
    </xf>
    <xf numFmtId="0" fontId="1" fillId="7" borderId="36" xfId="0" applyFont="1" applyFill="1" applyBorder="1" applyAlignment="1">
      <alignment horizontal="center" vertical="center" wrapText="1"/>
    </xf>
    <xf numFmtId="0" fontId="1" fillId="7" borderId="28" xfId="0" applyFont="1" applyFill="1" applyBorder="1" applyAlignment="1">
      <alignment horizontal="center" vertical="center" wrapText="1"/>
    </xf>
    <xf numFmtId="0" fontId="1" fillId="2" borderId="36" xfId="0" quotePrefix="1" applyFont="1" applyFill="1" applyBorder="1" applyAlignment="1">
      <alignment horizontal="center" vertical="center" wrapText="1"/>
    </xf>
    <xf numFmtId="0" fontId="1" fillId="2" borderId="24" xfId="0" applyFont="1" applyFill="1" applyBorder="1" applyAlignment="1">
      <alignment vertical="center" wrapText="1"/>
    </xf>
    <xf numFmtId="0" fontId="1" fillId="2" borderId="22" xfId="0" applyFont="1" applyFill="1" applyBorder="1" applyAlignment="1">
      <alignment vertical="center" wrapText="1"/>
    </xf>
    <xf numFmtId="0" fontId="0" fillId="7" borderId="28" xfId="0" applyFill="1" applyBorder="1" applyAlignment="1">
      <alignment horizontal="center" vertical="center" wrapText="1"/>
    </xf>
    <xf numFmtId="0" fontId="1" fillId="2" borderId="4" xfId="0" applyFont="1" applyFill="1" applyBorder="1" applyAlignment="1">
      <alignment vertical="center" wrapText="1"/>
    </xf>
    <xf numFmtId="0" fontId="3" fillId="2" borderId="27" xfId="0" quotePrefix="1" applyFont="1" applyFill="1" applyBorder="1" applyAlignment="1">
      <alignment horizontal="left" vertical="center" wrapText="1" indent="1"/>
    </xf>
    <xf numFmtId="0" fontId="1" fillId="7" borderId="35"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0" fillId="7" borderId="36" xfId="0" applyFill="1" applyBorder="1" applyAlignment="1">
      <alignment horizontal="center" vertical="center" wrapText="1"/>
    </xf>
    <xf numFmtId="0" fontId="1" fillId="7" borderId="28" xfId="0" applyFont="1" applyFill="1" applyBorder="1" applyAlignment="1">
      <alignment vertical="center" wrapText="1"/>
    </xf>
    <xf numFmtId="0" fontId="3" fillId="2" borderId="37" xfId="0" applyFont="1" applyFill="1" applyBorder="1" applyAlignment="1">
      <alignment horizontal="left" vertical="center" wrapText="1" indent="1"/>
    </xf>
    <xf numFmtId="0" fontId="1" fillId="2" borderId="33" xfId="0" applyFont="1" applyFill="1" applyBorder="1" applyAlignment="1">
      <alignment horizontal="center" vertical="center" wrapText="1"/>
    </xf>
    <xf numFmtId="0" fontId="1" fillId="2" borderId="32" xfId="0" applyFont="1" applyFill="1" applyBorder="1" applyAlignment="1">
      <alignment vertical="center" wrapText="1"/>
    </xf>
    <xf numFmtId="0" fontId="1" fillId="2" borderId="32" xfId="0" applyFont="1" applyFill="1" applyBorder="1" applyAlignment="1">
      <alignment horizontal="center" vertical="center" wrapText="1"/>
    </xf>
    <xf numFmtId="0" fontId="1" fillId="7" borderId="33" xfId="0" applyFont="1" applyFill="1" applyBorder="1" applyAlignment="1">
      <alignment horizontal="center" vertical="center" wrapText="1"/>
    </xf>
    <xf numFmtId="0" fontId="3" fillId="2" borderId="0" xfId="0" applyFont="1" applyFill="1" applyAlignment="1">
      <alignment horizontal="left" vertical="center" wrapText="1" indent="1"/>
    </xf>
    <xf numFmtId="0" fontId="1" fillId="7" borderId="21" xfId="0" applyFont="1" applyFill="1" applyBorder="1" applyAlignment="1">
      <alignment horizontal="center" vertical="center" wrapText="1"/>
    </xf>
    <xf numFmtId="0" fontId="1" fillId="2" borderId="28" xfId="0" quotePrefix="1" applyFont="1" applyFill="1" applyBorder="1" applyAlignment="1">
      <alignment horizontal="center" vertical="center" wrapText="1"/>
    </xf>
    <xf numFmtId="0" fontId="1" fillId="7" borderId="32" xfId="0" applyFont="1" applyFill="1" applyBorder="1" applyAlignment="1">
      <alignment horizontal="center" vertical="center" wrapText="1"/>
    </xf>
    <xf numFmtId="0" fontId="1" fillId="7" borderId="34" xfId="0" applyFont="1" applyFill="1" applyBorder="1" applyAlignment="1">
      <alignment horizontal="center" vertical="center" wrapText="1"/>
    </xf>
    <xf numFmtId="0" fontId="1" fillId="2" borderId="28" xfId="0" applyFont="1" applyFill="1" applyBorder="1" applyAlignment="1">
      <alignment horizontal="center" vertical="center"/>
    </xf>
    <xf numFmtId="0" fontId="8" fillId="2" borderId="28" xfId="0" applyFont="1" applyFill="1" applyBorder="1" applyAlignment="1">
      <alignment horizontal="center" vertical="center" wrapText="1"/>
    </xf>
    <xf numFmtId="0" fontId="1" fillId="0" borderId="28" xfId="0" applyFont="1" applyBorder="1" applyAlignment="1">
      <alignment horizontal="center" vertical="center" wrapText="1"/>
    </xf>
    <xf numFmtId="0" fontId="1" fillId="2" borderId="34" xfId="0" applyFont="1" applyFill="1" applyBorder="1" applyAlignment="1">
      <alignment horizontal="center" vertical="center" wrapText="1"/>
    </xf>
    <xf numFmtId="0" fontId="16" fillId="0" borderId="45" xfId="0" applyFont="1" applyBorder="1" applyAlignment="1">
      <alignment horizontal="left" vertical="center" wrapText="1"/>
    </xf>
    <xf numFmtId="49" fontId="16" fillId="0" borderId="45" xfId="0" applyNumberFormat="1" applyFont="1" applyBorder="1" applyAlignment="1">
      <alignment horizontal="left" vertical="top" wrapText="1"/>
    </xf>
    <xf numFmtId="0" fontId="17" fillId="0" borderId="44" xfId="0" applyFont="1" applyBorder="1" applyAlignment="1">
      <alignment horizontal="left" vertical="center" wrapText="1"/>
    </xf>
    <xf numFmtId="0" fontId="17" fillId="0" borderId="44" xfId="0" applyFont="1" applyBorder="1" applyAlignment="1">
      <alignment vertical="center" wrapText="1"/>
    </xf>
    <xf numFmtId="0" fontId="21" fillId="8" borderId="42" xfId="0" applyFont="1" applyFill="1" applyBorder="1" applyAlignment="1">
      <alignment horizontal="center" vertical="center" wrapText="1"/>
    </xf>
    <xf numFmtId="0" fontId="21" fillId="8" borderId="43" xfId="0" applyFont="1" applyFill="1" applyBorder="1" applyAlignment="1">
      <alignment horizontal="center" vertical="center" wrapText="1"/>
    </xf>
    <xf numFmtId="0" fontId="1" fillId="9" borderId="28" xfId="0" applyFont="1" applyFill="1" applyBorder="1" applyAlignment="1">
      <alignment horizontal="center" vertical="center" wrapText="1"/>
    </xf>
    <xf numFmtId="0" fontId="1" fillId="9" borderId="35" xfId="0" applyFont="1" applyFill="1" applyBorder="1" applyAlignment="1">
      <alignment horizontal="center" vertical="center" wrapText="1"/>
    </xf>
    <xf numFmtId="49" fontId="16" fillId="0" borderId="45" xfId="0" applyNumberFormat="1" applyFont="1" applyBorder="1" applyAlignment="1">
      <alignment horizontal="left" vertical="center" wrapText="1"/>
    </xf>
    <xf numFmtId="49" fontId="16" fillId="0" borderId="48" xfId="0" applyNumberFormat="1" applyFont="1" applyBorder="1" applyAlignment="1">
      <alignment horizontal="left" vertical="top" wrapText="1"/>
    </xf>
    <xf numFmtId="49" fontId="16" fillId="0" borderId="49" xfId="0" applyNumberFormat="1" applyFont="1" applyBorder="1" applyAlignment="1">
      <alignment horizontal="left" vertical="top" wrapText="1"/>
    </xf>
    <xf numFmtId="0" fontId="17" fillId="0" borderId="46" xfId="0" applyFont="1" applyBorder="1" applyAlignment="1">
      <alignment horizontal="left" vertical="center" wrapText="1"/>
    </xf>
    <xf numFmtId="0" fontId="17" fillId="0" borderId="47" xfId="0" applyFont="1" applyBorder="1" applyAlignment="1">
      <alignment horizontal="left" vertical="center" wrapText="1"/>
    </xf>
    <xf numFmtId="0" fontId="3" fillId="2" borderId="36"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14" fillId="2" borderId="41" xfId="0" applyFont="1" applyFill="1" applyBorder="1" applyAlignment="1">
      <alignment horizontal="center" wrapText="1"/>
    </xf>
    <xf numFmtId="0" fontId="14" fillId="2" borderId="40" xfId="0" applyFont="1" applyFill="1" applyBorder="1" applyAlignment="1">
      <alignment horizontal="center" wrapText="1"/>
    </xf>
    <xf numFmtId="0" fontId="3" fillId="2" borderId="39" xfId="0" quotePrefix="1" applyFont="1" applyFill="1" applyBorder="1" applyAlignment="1">
      <alignment horizontal="center" vertical="center" wrapText="1"/>
    </xf>
    <xf numFmtId="0" fontId="3" fillId="2" borderId="39" xfId="0" applyFont="1" applyFill="1" applyBorder="1" applyAlignment="1">
      <alignment horizontal="left" vertical="center" wrapText="1"/>
    </xf>
    <xf numFmtId="0" fontId="3" fillId="2" borderId="14" xfId="0" applyFont="1" applyFill="1" applyBorder="1" applyAlignment="1">
      <alignment horizontal="center" wrapText="1"/>
    </xf>
    <xf numFmtId="0" fontId="3" fillId="2" borderId="15" xfId="0" applyFont="1" applyFill="1" applyBorder="1" applyAlignment="1">
      <alignment horizontal="center" wrapText="1"/>
    </xf>
    <xf numFmtId="0" fontId="3" fillId="2" borderId="18" xfId="0" applyFont="1" applyFill="1" applyBorder="1" applyAlignment="1">
      <alignment horizontal="center" wrapText="1"/>
    </xf>
    <xf numFmtId="0" fontId="3" fillId="2" borderId="12" xfId="0" applyFont="1" applyFill="1" applyBorder="1" applyAlignment="1">
      <alignment horizontal="center" wrapText="1"/>
    </xf>
    <xf numFmtId="2" fontId="3" fillId="6" borderId="23" xfId="0" applyNumberFormat="1" applyFont="1" applyFill="1" applyBorder="1" applyAlignment="1">
      <alignment horizontal="center" vertical="center" wrapText="1"/>
    </xf>
    <xf numFmtId="2" fontId="3" fillId="6" borderId="13" xfId="0" applyNumberFormat="1"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7" xfId="0" applyFont="1" applyFill="1" applyBorder="1" applyAlignment="1">
      <alignment horizontal="center" vertical="center" wrapText="1"/>
    </xf>
    <xf numFmtId="2" fontId="0" fillId="6" borderId="25" xfId="0" applyNumberFormat="1" applyFill="1" applyBorder="1" applyAlignment="1">
      <alignment horizontal="center" vertical="center" wrapText="1"/>
    </xf>
    <xf numFmtId="2" fontId="0" fillId="6" borderId="26" xfId="0" applyNumberForma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3" fillId="3" borderId="29" xfId="0" applyFont="1" applyFill="1" applyBorder="1" applyAlignment="1">
      <alignment horizontal="center"/>
    </xf>
    <xf numFmtId="0" fontId="3" fillId="3" borderId="30" xfId="0" applyFont="1" applyFill="1" applyBorder="1" applyAlignment="1">
      <alignment horizontal="center"/>
    </xf>
    <xf numFmtId="0" fontId="3" fillId="3" borderId="31" xfId="0" applyFont="1" applyFill="1" applyBorder="1" applyAlignment="1">
      <alignment horizontal="center"/>
    </xf>
    <xf numFmtId="0" fontId="9" fillId="3" borderId="22" xfId="0" applyFont="1" applyFill="1" applyBorder="1" applyAlignment="1">
      <alignment horizontal="center" vertical="center"/>
    </xf>
    <xf numFmtId="0" fontId="9" fillId="2" borderId="0" xfId="0" applyFont="1" applyFill="1" applyAlignment="1">
      <alignment horizontal="center"/>
    </xf>
    <xf numFmtId="0" fontId="9" fillId="2" borderId="5" xfId="0" applyFont="1" applyFill="1" applyBorder="1" applyAlignment="1">
      <alignment horizontal="center"/>
    </xf>
  </cellXfs>
  <cellStyles count="5">
    <cellStyle name="Entrada_PLANTILLA REENTRADA WEB" xfId="1" xr:uid="{00000000-0005-0000-0000-000000000000}"/>
    <cellStyle name="Euro" xfId="2" xr:uid="{00000000-0005-0000-0000-000001000000}"/>
    <cellStyle name="Normal" xfId="0" builtinId="0"/>
    <cellStyle name="Normal 2" xfId="3" xr:uid="{00000000-0005-0000-0000-000004000000}"/>
    <cellStyle name="Porcentaje 2"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sanidad.gob.es/ciudadanos/saludAmbLaboral/fitosan/prodfitosan/docs/criterioexpo.pdf" TargetMode="External"/></Relationships>
</file>

<file path=xl/drawings/drawing1.xml><?xml version="1.0" encoding="utf-8"?>
<xdr:wsDr xmlns:xdr="http://schemas.openxmlformats.org/drawingml/2006/spreadsheetDrawing" xmlns:a="http://schemas.openxmlformats.org/drawingml/2006/main">
  <xdr:twoCellAnchor>
    <xdr:from>
      <xdr:col>0</xdr:col>
      <xdr:colOff>11906</xdr:colOff>
      <xdr:row>0</xdr:row>
      <xdr:rowOff>398166</xdr:rowOff>
    </xdr:from>
    <xdr:to>
      <xdr:col>2</xdr:col>
      <xdr:colOff>0</xdr:colOff>
      <xdr:row>6</xdr:row>
      <xdr:rowOff>0</xdr:rowOff>
    </xdr:to>
    <xdr:sp macro="" textlink="">
      <xdr:nvSpPr>
        <xdr:cNvPr id="2" name="CuadroTexto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11906" y="398166"/>
          <a:ext cx="15501938" cy="39714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lang="es-ES"/>
        </a:p>
        <a:p>
          <a:pPr algn="ctr" rtl="0" fontAlgn="base"/>
          <a:r>
            <a:rPr lang="es-ES" sz="1600" b="1" i="0">
              <a:solidFill>
                <a:schemeClr val="dk1"/>
              </a:solidFill>
              <a:effectLst/>
              <a:latin typeface="+mn-lt"/>
              <a:ea typeface="+mn-ea"/>
              <a:cs typeface="+mn-cs"/>
            </a:rPr>
            <a:t>Coeficientes</a:t>
          </a:r>
          <a:r>
            <a:rPr lang="es-ES" sz="1600" b="1" i="0" baseline="0">
              <a:solidFill>
                <a:schemeClr val="dk1"/>
              </a:solidFill>
              <a:effectLst/>
              <a:latin typeface="+mn-lt"/>
              <a:ea typeface="+mn-ea"/>
              <a:cs typeface="+mn-cs"/>
            </a:rPr>
            <a:t> de transferencia durante las tareas de reentrada según cultivo </a:t>
          </a:r>
          <a:r>
            <a:rPr lang="es-ES" sz="1600" b="1" i="0">
              <a:solidFill>
                <a:schemeClr val="dk1"/>
              </a:solidFill>
              <a:effectLst/>
              <a:latin typeface="+mn-lt"/>
              <a:ea typeface="+mn-ea"/>
              <a:cs typeface="+mn-cs"/>
            </a:rPr>
            <a:t>(INSST)</a:t>
          </a:r>
          <a:r>
            <a:rPr lang="es-ES" sz="1600" b="0" i="0">
              <a:solidFill>
                <a:schemeClr val="dk1"/>
              </a:solidFill>
              <a:effectLst/>
              <a:latin typeface="+mn-lt"/>
              <a:ea typeface="+mn-ea"/>
              <a:cs typeface="+mn-cs"/>
            </a:rPr>
            <a:t> </a:t>
          </a:r>
        </a:p>
        <a:p>
          <a:pPr algn="ctr" rtl="0" fontAlgn="base"/>
          <a:r>
            <a:rPr lang="es-ES" sz="1200" b="0" i="0">
              <a:solidFill>
                <a:schemeClr val="dk1"/>
              </a:solidFill>
              <a:effectLst/>
              <a:latin typeface="+mn-lt"/>
              <a:ea typeface="+mn-ea"/>
              <a:cs typeface="+mn-cs"/>
            </a:rPr>
            <a:t>(Versión 3.2, marzo 2025) </a:t>
          </a:r>
        </a:p>
        <a:p>
          <a:pPr algn="ctr" rtl="0" fontAlgn="base"/>
          <a:r>
            <a:rPr lang="es-ES" sz="1200" b="0" i="0">
              <a:solidFill>
                <a:schemeClr val="dk1"/>
              </a:solidFill>
              <a:effectLst/>
              <a:latin typeface="+mn-lt"/>
              <a:ea typeface="+mn-ea"/>
              <a:cs typeface="+mn-cs"/>
            </a:rPr>
            <a:t> </a:t>
          </a:r>
        </a:p>
        <a:p>
          <a:pPr algn="ctr" rtl="0" fontAlgn="base"/>
          <a:r>
            <a:rPr lang="es-ES" sz="1200" b="0" i="0">
              <a:solidFill>
                <a:schemeClr val="dk1"/>
              </a:solidFill>
              <a:effectLst/>
              <a:latin typeface="+mn-lt"/>
              <a:ea typeface="+mn-ea"/>
              <a:cs typeface="+mn-cs"/>
            </a:rPr>
            <a:t> </a:t>
          </a:r>
        </a:p>
        <a:p>
          <a:pPr lvl="1" algn="l" rtl="0" fontAlgn="base"/>
          <a:r>
            <a:rPr lang="es-ES" sz="1200" b="0" i="0">
              <a:solidFill>
                <a:schemeClr val="dk1"/>
              </a:solidFill>
              <a:effectLst/>
              <a:latin typeface="+mn-lt"/>
              <a:ea typeface="+mn-ea"/>
              <a:cs typeface="+mn-cs"/>
            </a:rPr>
            <a:t>Esta hoja de cálculo permite al usuario consultar</a:t>
          </a:r>
          <a:r>
            <a:rPr lang="es-ES" sz="1200" b="0" i="0" baseline="0">
              <a:solidFill>
                <a:schemeClr val="dk1"/>
              </a:solidFill>
              <a:effectLst/>
              <a:latin typeface="+mn-lt"/>
              <a:ea typeface="+mn-ea"/>
              <a:cs typeface="+mn-cs"/>
            </a:rPr>
            <a:t> </a:t>
          </a:r>
          <a:r>
            <a:rPr lang="es-ES" sz="1200" b="0" i="0">
              <a:solidFill>
                <a:schemeClr val="dk1"/>
              </a:solidFill>
              <a:effectLst/>
              <a:latin typeface="+mn-lt"/>
              <a:ea typeface="+mn-ea"/>
              <a:cs typeface="+mn-cs"/>
            </a:rPr>
            <a:t>los coeficientes de transferencia a</a:t>
          </a:r>
          <a:r>
            <a:rPr lang="es-ES" sz="1200" b="0" i="0" baseline="0">
              <a:solidFill>
                <a:schemeClr val="dk1"/>
              </a:solidFill>
              <a:effectLst/>
              <a:latin typeface="+mn-lt"/>
              <a:ea typeface="+mn-ea"/>
              <a:cs typeface="+mn-cs"/>
            </a:rPr>
            <a:t> considerar en la estimación de la exposición del trabajador</a:t>
          </a:r>
          <a:r>
            <a:rPr lang="es-ES" sz="1200" b="0" i="0">
              <a:solidFill>
                <a:schemeClr val="dk1"/>
              </a:solidFill>
              <a:effectLst/>
              <a:latin typeface="+mn-lt"/>
              <a:ea typeface="+mn-ea"/>
              <a:cs typeface="+mn-cs"/>
            </a:rPr>
            <a:t> durante la realización de una determinada tarea de reentrada (recolección, poda, riego,…) en cultivos que previamente han sido tratados con un  producto fitosanitario.   </a:t>
          </a:r>
        </a:p>
        <a:p>
          <a:pPr lvl="1" algn="l" rtl="0" fontAlgn="base"/>
          <a:r>
            <a:rPr lang="es-ES" sz="1200" b="0" i="0">
              <a:solidFill>
                <a:schemeClr val="dk1"/>
              </a:solidFill>
              <a:effectLst/>
              <a:latin typeface="+mn-lt"/>
              <a:ea typeface="+mn-ea"/>
              <a:cs typeface="+mn-cs"/>
            </a:rPr>
            <a:t> </a:t>
          </a:r>
        </a:p>
        <a:p>
          <a:pPr lvl="1" algn="l" rtl="0" fontAlgn="base"/>
          <a:r>
            <a:rPr lang="es-ES" sz="1200" b="0" i="0">
              <a:solidFill>
                <a:schemeClr val="dk1"/>
              </a:solidFill>
              <a:effectLst/>
              <a:latin typeface="+mn-lt"/>
              <a:ea typeface="+mn-ea"/>
              <a:cs typeface="+mn-cs"/>
            </a:rPr>
            <a:t>La presente hoja de cálculo está basada en los criterios referidos en el documento </a:t>
          </a:r>
          <a:r>
            <a:rPr lang="es-ES" sz="1200" b="1" i="1">
              <a:solidFill>
                <a:schemeClr val="dk1"/>
              </a:solidFill>
              <a:effectLst/>
              <a:latin typeface="+mn-lt"/>
              <a:ea typeface="+mn-ea"/>
              <a:cs typeface="+mn-cs"/>
            </a:rPr>
            <a:t>“Criterios de evaluación de la estimación de la exposición a productos fitosanitarios de los operarios, trabajadores, residentes y transeúntes”</a:t>
          </a:r>
          <a:r>
            <a:rPr lang="es-ES" sz="1200" b="0" i="0">
              <a:solidFill>
                <a:schemeClr val="dk1"/>
              </a:solidFill>
              <a:effectLst/>
              <a:latin typeface="+mn-lt"/>
              <a:ea typeface="+mn-ea"/>
              <a:cs typeface="+mn-cs"/>
            </a:rPr>
            <a:t> </a:t>
          </a:r>
          <a:r>
            <a:rPr lang="es-ES" sz="1200" b="1" i="1">
              <a:solidFill>
                <a:schemeClr val="dk1"/>
              </a:solidFill>
              <a:effectLst/>
              <a:latin typeface="+mn-lt"/>
              <a:ea typeface="+mn-ea"/>
              <a:cs typeface="+mn-cs"/>
            </a:rPr>
            <a:t>(Versión-04; </a:t>
          </a:r>
          <a:r>
            <a:rPr lang="es-ES" sz="1200" b="1" i="1">
              <a:solidFill>
                <a:srgbClr val="FF0000"/>
              </a:solidFill>
              <a:effectLst/>
              <a:latin typeface="+mn-lt"/>
              <a:ea typeface="+mn-ea"/>
              <a:cs typeface="+mn-cs"/>
            </a:rPr>
            <a:t>se publicará durante marzo</a:t>
          </a:r>
          <a:r>
            <a:rPr lang="es-ES" sz="1200" b="1" i="1" baseline="0">
              <a:solidFill>
                <a:srgbClr val="FF0000"/>
              </a:solidFill>
              <a:effectLst/>
              <a:latin typeface="+mn-lt"/>
              <a:ea typeface="+mn-ea"/>
              <a:cs typeface="+mn-cs"/>
            </a:rPr>
            <a:t> 2025</a:t>
          </a:r>
          <a:r>
            <a:rPr lang="es-ES" sz="1200" b="1" i="1">
              <a:solidFill>
                <a:schemeClr val="dk1"/>
              </a:solidFill>
              <a:effectLst/>
              <a:latin typeface="+mn-lt"/>
              <a:ea typeface="+mn-ea"/>
              <a:cs typeface="+mn-cs"/>
            </a:rPr>
            <a:t>)</a:t>
          </a:r>
          <a:r>
            <a:rPr lang="es-ES" sz="1200" b="0" i="0">
              <a:solidFill>
                <a:schemeClr val="dk1"/>
              </a:solidFill>
              <a:effectLst/>
              <a:latin typeface="+mn-lt"/>
              <a:ea typeface="+mn-ea"/>
              <a:cs typeface="+mn-cs"/>
            </a:rPr>
            <a:t>,</a:t>
          </a:r>
          <a:r>
            <a:rPr lang="es-ES" sz="1200" b="1" i="1">
              <a:solidFill>
                <a:schemeClr val="dk1"/>
              </a:solidFill>
              <a:effectLst/>
              <a:latin typeface="+mn-lt"/>
              <a:ea typeface="+mn-ea"/>
              <a:cs typeface="+mn-cs"/>
            </a:rPr>
            <a:t> </a:t>
          </a:r>
          <a:r>
            <a:rPr lang="es-ES" sz="1200" b="0" i="0">
              <a:solidFill>
                <a:schemeClr val="dk1"/>
              </a:solidFill>
              <a:effectLst/>
              <a:latin typeface="+mn-lt"/>
              <a:ea typeface="+mn-ea"/>
              <a:cs typeface="+mn-cs"/>
            </a:rPr>
            <a:t>donde se establece el procedimiento utilizado a nivel europeo para estimar la exposición dérmica del trabajador durante la reentrada en el proceso de autorización de productos fitosanitarios. </a:t>
          </a:r>
        </a:p>
        <a:p>
          <a:pPr lvl="1" algn="l" rtl="0" fontAlgn="base"/>
          <a:r>
            <a:rPr lang="es-ES" sz="1200" b="0" i="0">
              <a:solidFill>
                <a:schemeClr val="dk1"/>
              </a:solidFill>
              <a:effectLst/>
              <a:latin typeface="+mn-lt"/>
              <a:ea typeface="+mn-ea"/>
              <a:cs typeface="+mn-cs"/>
            </a:rPr>
            <a:t> </a:t>
          </a:r>
        </a:p>
        <a:p>
          <a:pPr lvl="1" algn="l" rtl="0" fontAlgn="base"/>
          <a:r>
            <a:rPr lang="es-ES" sz="1200" b="0" i="0">
              <a:solidFill>
                <a:schemeClr val="dk1"/>
              </a:solidFill>
              <a:effectLst/>
              <a:latin typeface="+mn-lt"/>
              <a:ea typeface="+mn-ea"/>
              <a:cs typeface="+mn-cs"/>
            </a:rPr>
            <a:t> </a:t>
          </a:r>
        </a:p>
        <a:p>
          <a:pPr lvl="1" algn="l" rtl="0" fontAlgn="base"/>
          <a:r>
            <a:rPr lang="es-ES" sz="1200" b="0" i="0">
              <a:solidFill>
                <a:schemeClr val="dk1"/>
              </a:solidFill>
              <a:effectLst/>
              <a:latin typeface="+mn-lt"/>
              <a:ea typeface="+mn-ea"/>
              <a:cs typeface="+mn-cs"/>
            </a:rPr>
            <a:t>El listado de cultivos no constituye un listado exhaustivo de los mismos. La información ofrecida en la misma tiene un carácter orientativo y puede sufrir variaciones a la hora de su aplicación en las evaluaciones para la autorización de los productos fitosanitarios.</a:t>
          </a:r>
        </a:p>
        <a:p>
          <a:pPr algn="ctr"/>
          <a:endParaRPr lang="es-ES" sz="1100"/>
        </a:p>
      </xdr:txBody>
    </xdr:sp>
    <xdr:clientData/>
  </xdr:twoCellAnchor>
  <xdr:twoCellAnchor editAs="oneCell">
    <xdr:from>
      <xdr:col>0</xdr:col>
      <xdr:colOff>0</xdr:colOff>
      <xdr:row>0</xdr:row>
      <xdr:rowOff>0</xdr:rowOff>
    </xdr:from>
    <xdr:to>
      <xdr:col>0</xdr:col>
      <xdr:colOff>304800</xdr:colOff>
      <xdr:row>0</xdr:row>
      <xdr:rowOff>302585</xdr:rowOff>
    </xdr:to>
    <xdr:sp macro="" textlink="">
      <xdr:nvSpPr>
        <xdr:cNvPr id="3075" name="AutoShape 3">
          <a:extLst>
            <a:ext uri="{FF2B5EF4-FFF2-40B4-BE49-F238E27FC236}">
              <a16:creationId xmlns:a16="http://schemas.microsoft.com/office/drawing/2014/main" id="{00000000-0008-0000-0000-0000030C0000}"/>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302585</xdr:rowOff>
    </xdr:to>
    <xdr:sp macro="" textlink="">
      <xdr:nvSpPr>
        <xdr:cNvPr id="3076" name="AutoShape 4">
          <a:extLst>
            <a:ext uri="{FF2B5EF4-FFF2-40B4-BE49-F238E27FC236}">
              <a16:creationId xmlns:a16="http://schemas.microsoft.com/office/drawing/2014/main" id="{00000000-0008-0000-0000-0000040C0000}"/>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B17"/>
  <sheetViews>
    <sheetView showGridLines="0" zoomScale="63" zoomScaleNormal="63" workbookViewId="0">
      <selection activeCell="B19" sqref="B19"/>
    </sheetView>
  </sheetViews>
  <sheetFormatPr baseColWidth="10" defaultColWidth="84.28515625" defaultRowHeight="57" customHeight="1" x14ac:dyDescent="0.2"/>
  <cols>
    <col min="1" max="1" width="39.42578125" customWidth="1"/>
    <col min="2" max="2" width="251.42578125" customWidth="1"/>
  </cols>
  <sheetData>
    <row r="7" spans="1:2" ht="11.25" customHeight="1" thickBot="1" x14ac:dyDescent="0.25"/>
    <row r="8" spans="1:2" ht="57" customHeight="1" x14ac:dyDescent="0.2">
      <c r="A8" s="102" t="s">
        <v>285</v>
      </c>
      <c r="B8" s="103" t="s">
        <v>286</v>
      </c>
    </row>
    <row r="9" spans="1:2" ht="34.5" customHeight="1" x14ac:dyDescent="0.2">
      <c r="A9" s="100" t="s">
        <v>280</v>
      </c>
      <c r="B9" s="106" t="s">
        <v>293</v>
      </c>
    </row>
    <row r="10" spans="1:2" ht="39" customHeight="1" x14ac:dyDescent="0.2">
      <c r="A10" s="101" t="s">
        <v>281</v>
      </c>
      <c r="B10" s="98" t="s">
        <v>283</v>
      </c>
    </row>
    <row r="11" spans="1:2" ht="327" customHeight="1" x14ac:dyDescent="0.2">
      <c r="A11" s="100" t="s">
        <v>282</v>
      </c>
      <c r="B11" s="99" t="s">
        <v>305</v>
      </c>
    </row>
    <row r="12" spans="1:2" ht="327" customHeight="1" x14ac:dyDescent="0.2">
      <c r="A12" s="109" t="s">
        <v>294</v>
      </c>
      <c r="B12" s="107" t="s">
        <v>292</v>
      </c>
    </row>
    <row r="13" spans="1:2" ht="224.45" customHeight="1" thickBot="1" x14ac:dyDescent="0.25">
      <c r="A13" s="110"/>
      <c r="B13" s="108"/>
    </row>
    <row r="14" spans="1:2" ht="215.45" customHeight="1" x14ac:dyDescent="0.2">
      <c r="A14" s="109" t="s">
        <v>295</v>
      </c>
      <c r="B14" s="107" t="s">
        <v>304</v>
      </c>
    </row>
    <row r="15" spans="1:2" ht="73.900000000000006" customHeight="1" thickBot="1" x14ac:dyDescent="0.25">
      <c r="A15" s="110"/>
      <c r="B15" s="108"/>
    </row>
    <row r="16" spans="1:2" ht="57" customHeight="1" x14ac:dyDescent="0.2">
      <c r="A16" s="109" t="s">
        <v>300</v>
      </c>
      <c r="B16" s="107" t="s">
        <v>301</v>
      </c>
    </row>
    <row r="17" spans="1:2" ht="81" customHeight="1" thickBot="1" x14ac:dyDescent="0.25">
      <c r="A17" s="110"/>
      <c r="B17" s="108"/>
    </row>
  </sheetData>
  <sheetProtection algorithmName="SHA-512" hashValue="syYsq2HRfVwG9a7qKPBuEXnU823rgw8J69M/HPzKLaBSLJuFEf0U6I1rjfE2E2mYzbviz8Vwgr0jVnWj+LnhBg==" saltValue="m9BEc6LLe82Jwyw6nS+Mcw==" spinCount="100000" sheet="1" objects="1" scenarios="1"/>
  <mergeCells count="6">
    <mergeCell ref="B16:B17"/>
    <mergeCell ref="A14:A15"/>
    <mergeCell ref="B14:B15"/>
    <mergeCell ref="A12:A13"/>
    <mergeCell ref="B12:B13"/>
    <mergeCell ref="A16:A17"/>
  </mergeCells>
  <pageMargins left="0.7" right="0.7" top="0.75" bottom="0.75" header="0.3" footer="0.3"/>
  <pageSetup paperSize="9"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tabColor indexed="48"/>
    <outlinePr summaryBelow="0" summaryRight="0"/>
    <pageSetUpPr fitToPage="1"/>
  </sheetPr>
  <dimension ref="B1:BF171"/>
  <sheetViews>
    <sheetView tabSelected="1" view="pageBreakPreview" zoomScale="67" zoomScaleNormal="40" zoomScaleSheetLayoutView="67" workbookViewId="0">
      <pane xSplit="2" ySplit="3" topLeftCell="R130" activePane="bottomRight" state="frozen"/>
      <selection pane="topRight" activeCell="D1" sqref="D1"/>
      <selection pane="bottomLeft" activeCell="A5" sqref="A5"/>
      <selection pane="bottomRight" activeCell="AN133" sqref="AN133"/>
    </sheetView>
  </sheetViews>
  <sheetFormatPr baseColWidth="10" defaultColWidth="11.42578125" defaultRowHeight="12.75" outlineLevelCol="1" x14ac:dyDescent="0.2"/>
  <cols>
    <col min="1" max="1" width="2.140625" style="58" customWidth="1"/>
    <col min="2" max="2" width="17.140625" style="89" customWidth="1"/>
    <col min="3" max="3" width="15.5703125" style="58" customWidth="1" collapsed="1"/>
    <col min="4" max="4" width="11.42578125" style="58" hidden="1" customWidth="1" outlineLevel="1"/>
    <col min="5" max="5" width="12" style="59" hidden="1" customWidth="1" outlineLevel="1"/>
    <col min="6" max="6" width="22.42578125" style="59" hidden="1" customWidth="1" outlineLevel="1"/>
    <col min="7" max="7" width="5" style="59" hidden="1" customWidth="1" outlineLevel="1"/>
    <col min="8" max="8" width="14.28515625" style="58" customWidth="1" collapsed="1"/>
    <col min="9" max="9" width="11.42578125" style="58" hidden="1" customWidth="1" outlineLevel="1"/>
    <col min="10" max="10" width="11.28515625" style="58" hidden="1" customWidth="1" outlineLevel="1"/>
    <col min="11" max="11" width="17.42578125" style="59" hidden="1" customWidth="1" outlineLevel="1"/>
    <col min="12" max="12" width="17" style="59" hidden="1" customWidth="1" outlineLevel="1"/>
    <col min="13" max="13" width="18.42578125" style="59" hidden="1" customWidth="1" outlineLevel="1"/>
    <col min="14" max="14" width="12.28515625" style="59" customWidth="1"/>
    <col min="15" max="15" width="11.42578125" style="58" customWidth="1" outlineLevel="1"/>
    <col min="16" max="16" width="10.28515625" style="58" customWidth="1" outlineLevel="1"/>
    <col min="17" max="17" width="15" style="58" customWidth="1" outlineLevel="1"/>
    <col min="18" max="18" width="16.28515625" style="59" customWidth="1" outlineLevel="1"/>
    <col min="19" max="19" width="22.28515625" style="59" customWidth="1" outlineLevel="1"/>
    <col min="20" max="20" width="20" style="59" customWidth="1" collapsed="1"/>
    <col min="21" max="21" width="11.42578125" style="58" hidden="1" customWidth="1" outlineLevel="1"/>
    <col min="22" max="23" width="10.28515625" style="58" hidden="1" customWidth="1" outlineLevel="1"/>
    <col min="24" max="24" width="19" style="58" hidden="1" customWidth="1" outlineLevel="1"/>
    <col min="25" max="25" width="17.7109375" style="59" hidden="1" customWidth="1" outlineLevel="1"/>
    <col min="26" max="26" width="14.140625" style="58" customWidth="1" collapsed="1"/>
    <col min="27" max="27" width="11.42578125" style="58" hidden="1" customWidth="1" outlineLevel="1"/>
    <col min="28" max="28" width="10.28515625" style="58" hidden="1" customWidth="1" outlineLevel="1"/>
    <col min="29" max="29" width="13.28515625" style="58" hidden="1" customWidth="1" outlineLevel="1"/>
    <col min="30" max="30" width="16.85546875" style="58" hidden="1" customWidth="1" outlineLevel="1"/>
    <col min="31" max="31" width="7.42578125" style="59" hidden="1" customWidth="1" outlineLevel="1"/>
    <col min="32" max="32" width="14.28515625" style="58" customWidth="1" collapsed="1"/>
    <col min="33" max="33" width="12.42578125" style="58" hidden="1" customWidth="1" outlineLevel="1"/>
    <col min="34" max="34" width="10.28515625" style="58" hidden="1" customWidth="1" outlineLevel="1"/>
    <col min="35" max="35" width="13.42578125" style="58" hidden="1" customWidth="1" outlineLevel="1"/>
    <col min="36" max="36" width="14.7109375" style="58" hidden="1" customWidth="1" outlineLevel="1"/>
    <col min="37" max="37" width="6.42578125" style="59" hidden="1" customWidth="1" outlineLevel="1"/>
    <col min="38" max="38" width="14.28515625" style="58" customWidth="1"/>
    <col min="39" max="39" width="11.42578125" style="58" customWidth="1" outlineLevel="1"/>
    <col min="40" max="40" width="10.28515625" style="58" customWidth="1" outlineLevel="1"/>
    <col min="41" max="41" width="12.85546875" style="58" customWidth="1" outlineLevel="1"/>
    <col min="42" max="42" width="19.5703125" style="58" customWidth="1" outlineLevel="1"/>
    <col min="43" max="43" width="9.5703125" style="59" customWidth="1" outlineLevel="1"/>
    <col min="44" max="44" width="19.140625" style="58" customWidth="1"/>
    <col min="45" max="45" width="13" style="58" customWidth="1" outlineLevel="1"/>
    <col min="46" max="46" width="10.28515625" style="58" customWidth="1" outlineLevel="1"/>
    <col min="47" max="47" width="12.7109375" style="58" customWidth="1" outlineLevel="1"/>
    <col min="48" max="48" width="18.42578125" style="58" customWidth="1" outlineLevel="1"/>
    <col min="49" max="49" width="18" style="59" customWidth="1" outlineLevel="1"/>
    <col min="50" max="50" width="14.42578125" style="58" customWidth="1"/>
    <col min="51" max="51" width="15.42578125" style="58" customWidth="1" outlineLevel="1"/>
    <col min="52" max="52" width="11.42578125" style="58" customWidth="1" outlineLevel="1"/>
    <col min="53" max="53" width="11.5703125" style="58" customWidth="1" outlineLevel="1"/>
    <col min="54" max="54" width="14.85546875" style="59" customWidth="1" outlineLevel="1"/>
    <col min="55" max="56" width="18.7109375" style="59" customWidth="1" outlineLevel="1"/>
    <col min="57" max="57" width="18.28515625" style="59" customWidth="1" outlineLevel="1"/>
    <col min="58" max="16384" width="11.42578125" style="58"/>
  </cols>
  <sheetData>
    <row r="1" spans="2:58" x14ac:dyDescent="0.2">
      <c r="B1" s="57"/>
    </row>
    <row r="2" spans="2:58" s="57" customFormat="1" ht="35.25" customHeight="1" x14ac:dyDescent="0.2">
      <c r="B2" s="114" t="s">
        <v>2</v>
      </c>
      <c r="C2" s="111" t="s">
        <v>3</v>
      </c>
      <c r="D2" s="112"/>
      <c r="E2" s="112"/>
      <c r="F2" s="112"/>
      <c r="G2" s="113"/>
      <c r="H2" s="111" t="s">
        <v>4</v>
      </c>
      <c r="I2" s="112"/>
      <c r="J2" s="112"/>
      <c r="K2" s="112"/>
      <c r="L2" s="112"/>
      <c r="M2" s="113"/>
      <c r="N2" s="111" t="s">
        <v>5</v>
      </c>
      <c r="O2" s="112"/>
      <c r="P2" s="112"/>
      <c r="Q2" s="112"/>
      <c r="R2" s="112"/>
      <c r="S2" s="113"/>
      <c r="T2" s="111" t="s">
        <v>6</v>
      </c>
      <c r="U2" s="112"/>
      <c r="V2" s="112"/>
      <c r="W2" s="112"/>
      <c r="X2" s="112"/>
      <c r="Y2" s="113"/>
      <c r="Z2" s="116" t="s">
        <v>7</v>
      </c>
      <c r="AA2" s="117"/>
      <c r="AB2" s="117"/>
      <c r="AC2" s="117"/>
      <c r="AD2" s="117"/>
      <c r="AE2" s="117"/>
      <c r="AF2" s="116" t="s">
        <v>8</v>
      </c>
      <c r="AG2" s="117"/>
      <c r="AH2" s="117"/>
      <c r="AI2" s="117"/>
      <c r="AJ2" s="117"/>
      <c r="AK2" s="117"/>
      <c r="AL2" s="116" t="s">
        <v>9</v>
      </c>
      <c r="AM2" s="117"/>
      <c r="AN2" s="117"/>
      <c r="AO2" s="117"/>
      <c r="AP2" s="117"/>
      <c r="AQ2" s="117"/>
      <c r="AR2" s="116" t="s">
        <v>10</v>
      </c>
      <c r="AS2" s="117"/>
      <c r="AT2" s="117"/>
      <c r="AU2" s="117"/>
      <c r="AV2" s="117"/>
      <c r="AW2" s="117"/>
      <c r="AX2" s="111" t="s">
        <v>11</v>
      </c>
      <c r="AY2" s="112"/>
      <c r="AZ2" s="112"/>
      <c r="BA2" s="112"/>
      <c r="BB2" s="112"/>
      <c r="BC2" s="112"/>
      <c r="BD2" s="112"/>
      <c r="BE2" s="113"/>
      <c r="BF2" s="60"/>
    </row>
    <row r="3" spans="2:58" s="67" customFormat="1" ht="34.5" customHeight="1" x14ac:dyDescent="0.2">
      <c r="B3" s="115"/>
      <c r="C3" s="61" t="s">
        <v>12</v>
      </c>
      <c r="D3" s="61" t="s">
        <v>13</v>
      </c>
      <c r="E3" s="62" t="s">
        <v>14</v>
      </c>
      <c r="F3" s="61" t="s">
        <v>15</v>
      </c>
      <c r="G3" s="61" t="s">
        <v>16</v>
      </c>
      <c r="H3" s="61" t="s">
        <v>12</v>
      </c>
      <c r="I3" s="61" t="s">
        <v>13</v>
      </c>
      <c r="J3" s="61" t="s">
        <v>17</v>
      </c>
      <c r="K3" s="62" t="s">
        <v>14</v>
      </c>
      <c r="L3" s="61" t="s">
        <v>15</v>
      </c>
      <c r="M3" s="61" t="s">
        <v>16</v>
      </c>
      <c r="N3" s="61" t="s">
        <v>12</v>
      </c>
      <c r="O3" s="63" t="s">
        <v>18</v>
      </c>
      <c r="P3" s="63" t="s">
        <v>17</v>
      </c>
      <c r="Q3" s="62" t="s">
        <v>14</v>
      </c>
      <c r="R3" s="61" t="s">
        <v>15</v>
      </c>
      <c r="S3" s="61" t="s">
        <v>16</v>
      </c>
      <c r="T3" s="61" t="s">
        <v>12</v>
      </c>
      <c r="U3" s="63" t="s">
        <v>18</v>
      </c>
      <c r="V3" s="63" t="s">
        <v>17</v>
      </c>
      <c r="W3" s="62" t="s">
        <v>14</v>
      </c>
      <c r="X3" s="61" t="s">
        <v>15</v>
      </c>
      <c r="Y3" s="61" t="s">
        <v>16</v>
      </c>
      <c r="Z3" s="64" t="s">
        <v>12</v>
      </c>
      <c r="AA3" s="63" t="s">
        <v>13</v>
      </c>
      <c r="AB3" s="63" t="s">
        <v>17</v>
      </c>
      <c r="AC3" s="62" t="s">
        <v>14</v>
      </c>
      <c r="AD3" s="61" t="s">
        <v>15</v>
      </c>
      <c r="AE3" s="61" t="s">
        <v>16</v>
      </c>
      <c r="AF3" s="61" t="s">
        <v>12</v>
      </c>
      <c r="AG3" s="61" t="s">
        <v>13</v>
      </c>
      <c r="AH3" s="61" t="s">
        <v>17</v>
      </c>
      <c r="AI3" s="62" t="s">
        <v>14</v>
      </c>
      <c r="AJ3" s="61" t="s">
        <v>15</v>
      </c>
      <c r="AK3" s="61" t="s">
        <v>16</v>
      </c>
      <c r="AL3" s="64" t="s">
        <v>12</v>
      </c>
      <c r="AM3" s="63" t="s">
        <v>13</v>
      </c>
      <c r="AN3" s="63" t="s">
        <v>17</v>
      </c>
      <c r="AO3" s="62" t="s">
        <v>14</v>
      </c>
      <c r="AP3" s="61" t="s">
        <v>15</v>
      </c>
      <c r="AQ3" s="61" t="s">
        <v>16</v>
      </c>
      <c r="AR3" s="64" t="s">
        <v>12</v>
      </c>
      <c r="AS3" s="63" t="s">
        <v>13</v>
      </c>
      <c r="AT3" s="63" t="s">
        <v>17</v>
      </c>
      <c r="AU3" s="62" t="s">
        <v>14</v>
      </c>
      <c r="AV3" s="61" t="s">
        <v>15</v>
      </c>
      <c r="AW3" s="61" t="s">
        <v>16</v>
      </c>
      <c r="AX3" s="65" t="s">
        <v>19</v>
      </c>
      <c r="AY3" s="64" t="s">
        <v>12</v>
      </c>
      <c r="AZ3" s="63" t="s">
        <v>13</v>
      </c>
      <c r="BA3" s="63" t="s">
        <v>17</v>
      </c>
      <c r="BB3" s="62" t="s">
        <v>14</v>
      </c>
      <c r="BC3" s="61" t="s">
        <v>15</v>
      </c>
      <c r="BD3" s="61" t="s">
        <v>16</v>
      </c>
      <c r="BE3" s="61" t="s">
        <v>20</v>
      </c>
      <c r="BF3" s="66"/>
    </row>
    <row r="4" spans="2:58" s="76" customFormat="1" ht="33.75" customHeight="1" x14ac:dyDescent="0.2">
      <c r="B4" s="68" t="s">
        <v>21</v>
      </c>
      <c r="C4" s="69" t="s">
        <v>22</v>
      </c>
      <c r="D4" s="70" t="s">
        <v>23</v>
      </c>
      <c r="E4" s="71">
        <v>12500</v>
      </c>
      <c r="F4" s="71">
        <v>1400</v>
      </c>
      <c r="G4" s="81">
        <v>1250</v>
      </c>
      <c r="H4" s="72" t="s">
        <v>0</v>
      </c>
      <c r="I4" s="73" t="s">
        <v>1</v>
      </c>
      <c r="J4" s="73" t="s">
        <v>1</v>
      </c>
      <c r="K4" s="73" t="s">
        <v>1</v>
      </c>
      <c r="L4" s="73" t="s">
        <v>1</v>
      </c>
      <c r="M4" s="73" t="s">
        <v>1</v>
      </c>
      <c r="N4" s="72" t="s">
        <v>0</v>
      </c>
      <c r="O4" s="73" t="s">
        <v>1</v>
      </c>
      <c r="P4" s="73" t="s">
        <v>1</v>
      </c>
      <c r="Q4" s="73" t="s">
        <v>1</v>
      </c>
      <c r="R4" s="73" t="s">
        <v>1</v>
      </c>
      <c r="S4" s="73" t="s">
        <v>1</v>
      </c>
      <c r="T4" s="72" t="s">
        <v>0</v>
      </c>
      <c r="U4" s="73" t="s">
        <v>1</v>
      </c>
      <c r="V4" s="73" t="s">
        <v>1</v>
      </c>
      <c r="W4" s="73" t="s">
        <v>1</v>
      </c>
      <c r="X4" s="73" t="s">
        <v>1</v>
      </c>
      <c r="Y4" s="80" t="s">
        <v>1</v>
      </c>
      <c r="Z4" s="72" t="s">
        <v>0</v>
      </c>
      <c r="AA4" s="73" t="s">
        <v>1</v>
      </c>
      <c r="AB4" s="73" t="s">
        <v>1</v>
      </c>
      <c r="AC4" s="73" t="s">
        <v>1</v>
      </c>
      <c r="AD4" s="73" t="s">
        <v>1</v>
      </c>
      <c r="AE4" s="73" t="s">
        <v>1</v>
      </c>
      <c r="AF4" s="72" t="s">
        <v>0</v>
      </c>
      <c r="AG4" s="73" t="s">
        <v>1</v>
      </c>
      <c r="AH4" s="73" t="s">
        <v>1</v>
      </c>
      <c r="AI4" s="73" t="s">
        <v>1</v>
      </c>
      <c r="AJ4" s="73" t="s">
        <v>1</v>
      </c>
      <c r="AK4" s="80" t="s">
        <v>1</v>
      </c>
      <c r="AL4" s="72" t="s">
        <v>0</v>
      </c>
      <c r="AM4" s="73" t="s">
        <v>1</v>
      </c>
      <c r="AN4" s="73" t="s">
        <v>1</v>
      </c>
      <c r="AO4" s="73" t="s">
        <v>1</v>
      </c>
      <c r="AP4" s="73" t="s">
        <v>1</v>
      </c>
      <c r="AQ4" s="80" t="s">
        <v>1</v>
      </c>
      <c r="AR4" s="69" t="s">
        <v>24</v>
      </c>
      <c r="AS4" s="71" t="s">
        <v>25</v>
      </c>
      <c r="AT4" s="71" t="s">
        <v>26</v>
      </c>
      <c r="AU4" s="71">
        <v>5800</v>
      </c>
      <c r="AV4" s="71">
        <v>2500</v>
      </c>
      <c r="AW4" s="81">
        <v>580</v>
      </c>
      <c r="AX4" s="74" t="s">
        <v>27</v>
      </c>
      <c r="AY4" s="71" t="s">
        <v>24</v>
      </c>
      <c r="AZ4" s="71" t="s">
        <v>28</v>
      </c>
      <c r="BA4" s="71" t="s">
        <v>26</v>
      </c>
      <c r="BB4" s="71">
        <v>5800</v>
      </c>
      <c r="BC4" s="71">
        <v>2500</v>
      </c>
      <c r="BD4" s="71">
        <v>580</v>
      </c>
      <c r="BE4" s="80" t="s">
        <v>1</v>
      </c>
      <c r="BF4" s="75"/>
    </row>
    <row r="5" spans="2:58" ht="25.5" x14ac:dyDescent="0.2">
      <c r="B5" s="79" t="s">
        <v>225</v>
      </c>
      <c r="C5" s="69" t="s">
        <v>22</v>
      </c>
      <c r="D5" s="70" t="s">
        <v>23</v>
      </c>
      <c r="E5" s="71">
        <v>12500</v>
      </c>
      <c r="F5" s="71">
        <v>1400</v>
      </c>
      <c r="G5" s="81">
        <v>1250</v>
      </c>
      <c r="H5" s="72" t="s">
        <v>0</v>
      </c>
      <c r="I5" s="73" t="s">
        <v>1</v>
      </c>
      <c r="J5" s="73" t="s">
        <v>1</v>
      </c>
      <c r="K5" s="73" t="s">
        <v>1</v>
      </c>
      <c r="L5" s="73" t="s">
        <v>1</v>
      </c>
      <c r="M5" s="73" t="s">
        <v>1</v>
      </c>
      <c r="N5" s="72" t="s">
        <v>0</v>
      </c>
      <c r="O5" s="73" t="s">
        <v>1</v>
      </c>
      <c r="P5" s="73" t="s">
        <v>1</v>
      </c>
      <c r="Q5" s="73" t="s">
        <v>1</v>
      </c>
      <c r="R5" s="73" t="s">
        <v>1</v>
      </c>
      <c r="S5" s="73" t="s">
        <v>1</v>
      </c>
      <c r="T5" s="72" t="s">
        <v>0</v>
      </c>
      <c r="U5" s="73" t="s">
        <v>1</v>
      </c>
      <c r="V5" s="73" t="s">
        <v>1</v>
      </c>
      <c r="W5" s="73" t="s">
        <v>1</v>
      </c>
      <c r="X5" s="73" t="s">
        <v>1</v>
      </c>
      <c r="Y5" s="80" t="s">
        <v>1</v>
      </c>
      <c r="Z5" s="72" t="s">
        <v>0</v>
      </c>
      <c r="AA5" s="73" t="s">
        <v>1</v>
      </c>
      <c r="AB5" s="73" t="s">
        <v>1</v>
      </c>
      <c r="AC5" s="73" t="s">
        <v>1</v>
      </c>
      <c r="AD5" s="73" t="s">
        <v>1</v>
      </c>
      <c r="AE5" s="73" t="s">
        <v>1</v>
      </c>
      <c r="AF5" s="72" t="s">
        <v>0</v>
      </c>
      <c r="AG5" s="73" t="s">
        <v>1</v>
      </c>
      <c r="AH5" s="73" t="s">
        <v>1</v>
      </c>
      <c r="AI5" s="73" t="s">
        <v>1</v>
      </c>
      <c r="AJ5" s="73" t="s">
        <v>1</v>
      </c>
      <c r="AK5" s="80" t="s">
        <v>1</v>
      </c>
      <c r="AL5" s="72" t="s">
        <v>0</v>
      </c>
      <c r="AM5" s="73" t="s">
        <v>1</v>
      </c>
      <c r="AN5" s="73" t="s">
        <v>1</v>
      </c>
      <c r="AO5" s="73" t="s">
        <v>1</v>
      </c>
      <c r="AP5" s="73" t="s">
        <v>1</v>
      </c>
      <c r="AQ5" s="80" t="s">
        <v>1</v>
      </c>
      <c r="AR5" s="69" t="s">
        <v>24</v>
      </c>
      <c r="AS5" s="71" t="s">
        <v>25</v>
      </c>
      <c r="AT5" s="71" t="s">
        <v>26</v>
      </c>
      <c r="AU5" s="71">
        <v>5800</v>
      </c>
      <c r="AV5" s="71">
        <v>2500</v>
      </c>
      <c r="AW5" s="81">
        <v>580</v>
      </c>
      <c r="AX5" s="72" t="s">
        <v>0</v>
      </c>
      <c r="AY5" s="73" t="s">
        <v>1</v>
      </c>
      <c r="AZ5" s="73" t="s">
        <v>1</v>
      </c>
      <c r="BA5" s="73" t="s">
        <v>1</v>
      </c>
      <c r="BB5" s="73" t="s">
        <v>1</v>
      </c>
      <c r="BC5" s="73" t="s">
        <v>1</v>
      </c>
      <c r="BD5" s="73" t="s">
        <v>1</v>
      </c>
      <c r="BE5" s="73" t="s">
        <v>1</v>
      </c>
      <c r="BF5" s="78"/>
    </row>
    <row r="6" spans="2:58" ht="25.5" x14ac:dyDescent="0.2">
      <c r="B6" s="79" t="s">
        <v>226</v>
      </c>
      <c r="C6" s="69" t="s">
        <v>22</v>
      </c>
      <c r="D6" s="70" t="s">
        <v>23</v>
      </c>
      <c r="E6" s="71">
        <v>12500</v>
      </c>
      <c r="F6" s="71">
        <v>1400</v>
      </c>
      <c r="G6" s="81">
        <v>1250</v>
      </c>
      <c r="H6" s="69" t="s">
        <v>22</v>
      </c>
      <c r="I6" s="71" t="s">
        <v>23</v>
      </c>
      <c r="J6" s="71" t="s">
        <v>29</v>
      </c>
      <c r="K6" s="71">
        <v>12500</v>
      </c>
      <c r="L6" s="71">
        <v>1400</v>
      </c>
      <c r="M6" s="81">
        <v>1250</v>
      </c>
      <c r="N6" s="72" t="s">
        <v>0</v>
      </c>
      <c r="O6" s="73" t="s">
        <v>1</v>
      </c>
      <c r="P6" s="73" t="s">
        <v>1</v>
      </c>
      <c r="Q6" s="73" t="s">
        <v>1</v>
      </c>
      <c r="R6" s="73" t="s">
        <v>1</v>
      </c>
      <c r="S6" s="73" t="s">
        <v>1</v>
      </c>
      <c r="T6" s="72" t="s">
        <v>0</v>
      </c>
      <c r="U6" s="73" t="s">
        <v>1</v>
      </c>
      <c r="V6" s="73" t="s">
        <v>1</v>
      </c>
      <c r="W6" s="73" t="s">
        <v>1</v>
      </c>
      <c r="X6" s="73" t="s">
        <v>1</v>
      </c>
      <c r="Y6" s="80" t="s">
        <v>1</v>
      </c>
      <c r="Z6" s="72" t="s">
        <v>0</v>
      </c>
      <c r="AA6" s="73" t="s">
        <v>1</v>
      </c>
      <c r="AB6" s="73" t="s">
        <v>1</v>
      </c>
      <c r="AC6" s="73" t="s">
        <v>1</v>
      </c>
      <c r="AD6" s="73" t="s">
        <v>1</v>
      </c>
      <c r="AE6" s="73" t="s">
        <v>1</v>
      </c>
      <c r="AF6" s="72" t="s">
        <v>0</v>
      </c>
      <c r="AG6" s="73" t="s">
        <v>1</v>
      </c>
      <c r="AH6" s="73" t="s">
        <v>1</v>
      </c>
      <c r="AI6" s="73" t="s">
        <v>1</v>
      </c>
      <c r="AJ6" s="73" t="s">
        <v>1</v>
      </c>
      <c r="AK6" s="80" t="s">
        <v>1</v>
      </c>
      <c r="AL6" s="72" t="s">
        <v>0</v>
      </c>
      <c r="AM6" s="73" t="s">
        <v>1</v>
      </c>
      <c r="AN6" s="73" t="s">
        <v>1</v>
      </c>
      <c r="AO6" s="73" t="s">
        <v>1</v>
      </c>
      <c r="AP6" s="73" t="s">
        <v>1</v>
      </c>
      <c r="AQ6" s="80" t="s">
        <v>1</v>
      </c>
      <c r="AR6" s="69" t="s">
        <v>24</v>
      </c>
      <c r="AS6" s="71" t="s">
        <v>30</v>
      </c>
      <c r="AT6" s="71" t="s">
        <v>26</v>
      </c>
      <c r="AU6" s="71">
        <v>5800</v>
      </c>
      <c r="AV6" s="71">
        <v>2500</v>
      </c>
      <c r="AW6" s="81">
        <v>580</v>
      </c>
      <c r="AX6" s="72" t="s">
        <v>0</v>
      </c>
      <c r="AY6" s="73" t="s">
        <v>1</v>
      </c>
      <c r="AZ6" s="73" t="s">
        <v>1</v>
      </c>
      <c r="BA6" s="73" t="s">
        <v>1</v>
      </c>
      <c r="BB6" s="73" t="s">
        <v>1</v>
      </c>
      <c r="BC6" s="73" t="s">
        <v>1</v>
      </c>
      <c r="BD6" s="73" t="s">
        <v>1</v>
      </c>
      <c r="BE6" s="73" t="s">
        <v>1</v>
      </c>
      <c r="BF6" s="78"/>
    </row>
    <row r="7" spans="2:58" ht="38.25" x14ac:dyDescent="0.2">
      <c r="B7" s="68" t="s">
        <v>31</v>
      </c>
      <c r="C7" s="69" t="s">
        <v>22</v>
      </c>
      <c r="D7" s="70" t="s">
        <v>23</v>
      </c>
      <c r="E7" s="71">
        <v>12500</v>
      </c>
      <c r="F7" s="71">
        <v>1400</v>
      </c>
      <c r="G7" s="81">
        <v>1250</v>
      </c>
      <c r="H7" s="72" t="s">
        <v>0</v>
      </c>
      <c r="I7" s="73" t="s">
        <v>1</v>
      </c>
      <c r="J7" s="73" t="s">
        <v>1</v>
      </c>
      <c r="K7" s="73" t="s">
        <v>1</v>
      </c>
      <c r="L7" s="73" t="s">
        <v>1</v>
      </c>
      <c r="M7" s="73" t="s">
        <v>1</v>
      </c>
      <c r="N7" s="69" t="s">
        <v>24</v>
      </c>
      <c r="O7" s="71" t="s">
        <v>32</v>
      </c>
      <c r="P7" s="71" t="s">
        <v>26</v>
      </c>
      <c r="Q7" s="71">
        <v>22500</v>
      </c>
      <c r="R7" s="71">
        <v>4500</v>
      </c>
      <c r="S7" s="71">
        <v>2250</v>
      </c>
      <c r="T7" s="69" t="s">
        <v>24</v>
      </c>
      <c r="U7" s="71" t="s">
        <v>272</v>
      </c>
      <c r="V7" s="71" t="s">
        <v>26</v>
      </c>
      <c r="W7" s="71">
        <v>22500</v>
      </c>
      <c r="X7" s="71">
        <v>4500</v>
      </c>
      <c r="Y7" s="71">
        <v>2250</v>
      </c>
      <c r="Z7" s="72" t="s">
        <v>0</v>
      </c>
      <c r="AA7" s="73" t="s">
        <v>1</v>
      </c>
      <c r="AB7" s="73" t="s">
        <v>1</v>
      </c>
      <c r="AC7" s="73" t="s">
        <v>1</v>
      </c>
      <c r="AD7" s="73" t="s">
        <v>1</v>
      </c>
      <c r="AE7" s="80" t="s">
        <v>1</v>
      </c>
      <c r="AF7" s="72" t="s">
        <v>0</v>
      </c>
      <c r="AG7" s="73" t="s">
        <v>1</v>
      </c>
      <c r="AH7" s="73" t="s">
        <v>1</v>
      </c>
      <c r="AI7" s="73" t="s">
        <v>1</v>
      </c>
      <c r="AJ7" s="73" t="s">
        <v>1</v>
      </c>
      <c r="AK7" s="80" t="s">
        <v>1</v>
      </c>
      <c r="AL7" s="72" t="s">
        <v>0</v>
      </c>
      <c r="AM7" s="73" t="s">
        <v>1</v>
      </c>
      <c r="AN7" s="73" t="s">
        <v>1</v>
      </c>
      <c r="AO7" s="73" t="s">
        <v>1</v>
      </c>
      <c r="AP7" s="73" t="s">
        <v>1</v>
      </c>
      <c r="AQ7" s="80" t="s">
        <v>1</v>
      </c>
      <c r="AR7" s="69" t="s">
        <v>24</v>
      </c>
      <c r="AS7" s="71" t="s">
        <v>33</v>
      </c>
      <c r="AT7" s="71" t="s">
        <v>26</v>
      </c>
      <c r="AU7" s="71">
        <v>12500</v>
      </c>
      <c r="AV7" s="71">
        <v>3500</v>
      </c>
      <c r="AW7" s="81">
        <v>1250</v>
      </c>
      <c r="AX7" s="74" t="s">
        <v>34</v>
      </c>
      <c r="AY7" s="71" t="s">
        <v>24</v>
      </c>
      <c r="AZ7" s="71" t="s">
        <v>35</v>
      </c>
      <c r="BA7" s="71" t="s">
        <v>26</v>
      </c>
      <c r="BB7" s="71">
        <v>22500</v>
      </c>
      <c r="BC7" s="71">
        <v>4500</v>
      </c>
      <c r="BD7" s="71">
        <v>2250</v>
      </c>
      <c r="BE7" s="80" t="s">
        <v>1</v>
      </c>
      <c r="BF7" s="78"/>
    </row>
    <row r="8" spans="2:58" ht="25.5" x14ac:dyDescent="0.2">
      <c r="B8" s="68" t="s">
        <v>36</v>
      </c>
      <c r="C8" s="69" t="s">
        <v>22</v>
      </c>
      <c r="D8" s="70" t="s">
        <v>23</v>
      </c>
      <c r="E8" s="71">
        <v>12500</v>
      </c>
      <c r="F8" s="71">
        <v>1400</v>
      </c>
      <c r="G8" s="81">
        <v>1250</v>
      </c>
      <c r="H8" s="69" t="s">
        <v>22</v>
      </c>
      <c r="I8" s="71" t="s">
        <v>23</v>
      </c>
      <c r="J8" s="71" t="s">
        <v>29</v>
      </c>
      <c r="K8" s="71">
        <v>12500</v>
      </c>
      <c r="L8" s="71">
        <v>1400</v>
      </c>
      <c r="M8" s="81">
        <v>1250</v>
      </c>
      <c r="N8" s="72" t="s">
        <v>0</v>
      </c>
      <c r="O8" s="73" t="s">
        <v>1</v>
      </c>
      <c r="P8" s="73" t="s">
        <v>1</v>
      </c>
      <c r="Q8" s="73" t="s">
        <v>1</v>
      </c>
      <c r="R8" s="73" t="s">
        <v>1</v>
      </c>
      <c r="S8" s="73" t="s">
        <v>1</v>
      </c>
      <c r="T8" s="72" t="s">
        <v>0</v>
      </c>
      <c r="U8" s="73" t="s">
        <v>1</v>
      </c>
      <c r="V8" s="73" t="s">
        <v>1</v>
      </c>
      <c r="W8" s="73" t="s">
        <v>1</v>
      </c>
      <c r="X8" s="73" t="s">
        <v>1</v>
      </c>
      <c r="Y8" s="80" t="s">
        <v>1</v>
      </c>
      <c r="Z8" s="72" t="s">
        <v>0</v>
      </c>
      <c r="AA8" s="73" t="s">
        <v>1</v>
      </c>
      <c r="AB8" s="73" t="s">
        <v>1</v>
      </c>
      <c r="AC8" s="73" t="s">
        <v>1</v>
      </c>
      <c r="AD8" s="73" t="s">
        <v>1</v>
      </c>
      <c r="AE8" s="73" t="s">
        <v>1</v>
      </c>
      <c r="AF8" s="72" t="s">
        <v>0</v>
      </c>
      <c r="AG8" s="73" t="s">
        <v>1</v>
      </c>
      <c r="AH8" s="73" t="s">
        <v>1</v>
      </c>
      <c r="AI8" s="73" t="s">
        <v>1</v>
      </c>
      <c r="AJ8" s="73" t="s">
        <v>1</v>
      </c>
      <c r="AK8" s="80" t="s">
        <v>1</v>
      </c>
      <c r="AL8" s="72" t="s">
        <v>0</v>
      </c>
      <c r="AM8" s="73" t="s">
        <v>1</v>
      </c>
      <c r="AN8" s="73" t="s">
        <v>1</v>
      </c>
      <c r="AO8" s="73" t="s">
        <v>1</v>
      </c>
      <c r="AP8" s="73" t="s">
        <v>1</v>
      </c>
      <c r="AQ8" s="80" t="s">
        <v>1</v>
      </c>
      <c r="AR8" s="69" t="s">
        <v>24</v>
      </c>
      <c r="AS8" s="71" t="s">
        <v>37</v>
      </c>
      <c r="AT8" s="71" t="s">
        <v>26</v>
      </c>
      <c r="AU8" s="71">
        <v>5800</v>
      </c>
      <c r="AV8" s="71">
        <v>2500</v>
      </c>
      <c r="AW8" s="81">
        <v>580</v>
      </c>
      <c r="AX8" s="72" t="s">
        <v>0</v>
      </c>
      <c r="AY8" s="73" t="s">
        <v>1</v>
      </c>
      <c r="AZ8" s="73" t="s">
        <v>1</v>
      </c>
      <c r="BA8" s="73" t="s">
        <v>1</v>
      </c>
      <c r="BB8" s="73" t="s">
        <v>1</v>
      </c>
      <c r="BC8" s="73" t="s">
        <v>1</v>
      </c>
      <c r="BD8" s="73" t="s">
        <v>1</v>
      </c>
      <c r="BE8" s="73" t="s">
        <v>1</v>
      </c>
      <c r="BF8" s="78"/>
    </row>
    <row r="9" spans="2:58" ht="25.5" x14ac:dyDescent="0.2">
      <c r="B9" s="68" t="s">
        <v>38</v>
      </c>
      <c r="C9" s="69" t="s">
        <v>22</v>
      </c>
      <c r="D9" s="70" t="s">
        <v>23</v>
      </c>
      <c r="E9" s="71">
        <v>12500</v>
      </c>
      <c r="F9" s="71">
        <v>1400</v>
      </c>
      <c r="G9" s="81">
        <v>1250</v>
      </c>
      <c r="H9" s="72" t="s">
        <v>0</v>
      </c>
      <c r="I9" s="73" t="s">
        <v>1</v>
      </c>
      <c r="J9" s="73" t="s">
        <v>1</v>
      </c>
      <c r="K9" s="73" t="s">
        <v>1</v>
      </c>
      <c r="L9" s="73" t="s">
        <v>1</v>
      </c>
      <c r="M9" s="73" t="s">
        <v>1</v>
      </c>
      <c r="N9" s="69" t="s">
        <v>24</v>
      </c>
      <c r="O9" s="71" t="s">
        <v>32</v>
      </c>
      <c r="P9" s="71" t="s">
        <v>26</v>
      </c>
      <c r="Q9" s="71">
        <v>22500</v>
      </c>
      <c r="R9" s="71">
        <v>4500</v>
      </c>
      <c r="S9" s="71">
        <v>2250</v>
      </c>
      <c r="T9" s="69" t="s">
        <v>24</v>
      </c>
      <c r="U9" s="70" t="s">
        <v>39</v>
      </c>
      <c r="V9" s="71" t="s">
        <v>40</v>
      </c>
      <c r="W9" s="71">
        <v>22500</v>
      </c>
      <c r="X9" s="71">
        <v>4500</v>
      </c>
      <c r="Y9" s="81">
        <v>2250</v>
      </c>
      <c r="Z9" s="72" t="s">
        <v>0</v>
      </c>
      <c r="AA9" s="73" t="s">
        <v>1</v>
      </c>
      <c r="AB9" s="73" t="s">
        <v>1</v>
      </c>
      <c r="AC9" s="73" t="s">
        <v>1</v>
      </c>
      <c r="AD9" s="73" t="s">
        <v>1</v>
      </c>
      <c r="AE9" s="73" t="s">
        <v>1</v>
      </c>
      <c r="AF9" s="72" t="s">
        <v>0</v>
      </c>
      <c r="AG9" s="73" t="s">
        <v>1</v>
      </c>
      <c r="AH9" s="73" t="s">
        <v>1</v>
      </c>
      <c r="AI9" s="73" t="s">
        <v>1</v>
      </c>
      <c r="AJ9" s="73" t="s">
        <v>1</v>
      </c>
      <c r="AK9" s="80" t="s">
        <v>1</v>
      </c>
      <c r="AL9" s="69" t="s">
        <v>24</v>
      </c>
      <c r="AM9" s="71" t="s">
        <v>35</v>
      </c>
      <c r="AN9" s="71" t="s">
        <v>26</v>
      </c>
      <c r="AO9" s="71">
        <v>22500</v>
      </c>
      <c r="AP9" s="71">
        <v>4500</v>
      </c>
      <c r="AQ9" s="81">
        <v>2250</v>
      </c>
      <c r="AR9" s="69" t="s">
        <v>24</v>
      </c>
      <c r="AS9" s="71" t="s">
        <v>33</v>
      </c>
      <c r="AT9" s="71" t="s">
        <v>26</v>
      </c>
      <c r="AU9" s="71">
        <v>12500</v>
      </c>
      <c r="AV9" s="71">
        <v>3500</v>
      </c>
      <c r="AW9" s="81">
        <v>1250</v>
      </c>
      <c r="AX9" s="72" t="s">
        <v>0</v>
      </c>
      <c r="AY9" s="73" t="s">
        <v>1</v>
      </c>
      <c r="AZ9" s="73" t="s">
        <v>1</v>
      </c>
      <c r="BA9" s="73" t="s">
        <v>1</v>
      </c>
      <c r="BB9" s="73" t="s">
        <v>1</v>
      </c>
      <c r="BC9" s="73" t="s">
        <v>1</v>
      </c>
      <c r="BD9" s="73" t="s">
        <v>1</v>
      </c>
      <c r="BE9" s="73" t="s">
        <v>1</v>
      </c>
      <c r="BF9" s="78"/>
    </row>
    <row r="10" spans="2:58" ht="24" x14ac:dyDescent="0.2">
      <c r="B10" s="68" t="s">
        <v>41</v>
      </c>
      <c r="C10" s="69" t="s">
        <v>22</v>
      </c>
      <c r="D10" s="70" t="s">
        <v>23</v>
      </c>
      <c r="E10" s="71">
        <v>12500</v>
      </c>
      <c r="F10" s="71">
        <v>1400</v>
      </c>
      <c r="G10" s="81">
        <v>1250</v>
      </c>
      <c r="H10" s="72" t="s">
        <v>0</v>
      </c>
      <c r="I10" s="73" t="s">
        <v>1</v>
      </c>
      <c r="J10" s="73" t="s">
        <v>1</v>
      </c>
      <c r="K10" s="73" t="s">
        <v>1</v>
      </c>
      <c r="L10" s="73" t="s">
        <v>1</v>
      </c>
      <c r="M10" s="73" t="s">
        <v>1</v>
      </c>
      <c r="N10" s="72" t="s">
        <v>0</v>
      </c>
      <c r="O10" s="73" t="s">
        <v>1</v>
      </c>
      <c r="P10" s="73" t="s">
        <v>1</v>
      </c>
      <c r="Q10" s="73" t="s">
        <v>1</v>
      </c>
      <c r="R10" s="73" t="s">
        <v>1</v>
      </c>
      <c r="S10" s="73" t="s">
        <v>1</v>
      </c>
      <c r="T10" s="72" t="s">
        <v>0</v>
      </c>
      <c r="U10" s="73" t="s">
        <v>1</v>
      </c>
      <c r="V10" s="73" t="s">
        <v>1</v>
      </c>
      <c r="W10" s="73" t="s">
        <v>1</v>
      </c>
      <c r="X10" s="73" t="s">
        <v>1</v>
      </c>
      <c r="Y10" s="80" t="s">
        <v>1</v>
      </c>
      <c r="Z10" s="72" t="s">
        <v>0</v>
      </c>
      <c r="AA10" s="73" t="s">
        <v>1</v>
      </c>
      <c r="AB10" s="73" t="s">
        <v>1</v>
      </c>
      <c r="AC10" s="73" t="s">
        <v>1</v>
      </c>
      <c r="AD10" s="73" t="s">
        <v>1</v>
      </c>
      <c r="AE10" s="73" t="s">
        <v>1</v>
      </c>
      <c r="AF10" s="72" t="s">
        <v>0</v>
      </c>
      <c r="AG10" s="73" t="s">
        <v>1</v>
      </c>
      <c r="AH10" s="73" t="s">
        <v>1</v>
      </c>
      <c r="AI10" s="73" t="s">
        <v>1</v>
      </c>
      <c r="AJ10" s="73" t="s">
        <v>1</v>
      </c>
      <c r="AK10" s="80" t="s">
        <v>1</v>
      </c>
      <c r="AL10" s="72" t="s">
        <v>0</v>
      </c>
      <c r="AM10" s="73" t="s">
        <v>1</v>
      </c>
      <c r="AN10" s="73" t="s">
        <v>1</v>
      </c>
      <c r="AO10" s="73" t="s">
        <v>1</v>
      </c>
      <c r="AP10" s="73" t="s">
        <v>1</v>
      </c>
      <c r="AQ10" s="80" t="s">
        <v>1</v>
      </c>
      <c r="AR10" s="69" t="s">
        <v>24</v>
      </c>
      <c r="AS10" s="95" t="s">
        <v>42</v>
      </c>
      <c r="AT10" s="71" t="s">
        <v>26</v>
      </c>
      <c r="AU10" s="71">
        <v>5800</v>
      </c>
      <c r="AV10" s="71">
        <v>2500</v>
      </c>
      <c r="AW10" s="81">
        <v>580</v>
      </c>
      <c r="AX10" s="72" t="s">
        <v>0</v>
      </c>
      <c r="AY10" s="73" t="s">
        <v>1</v>
      </c>
      <c r="AZ10" s="73" t="s">
        <v>1</v>
      </c>
      <c r="BA10" s="73" t="s">
        <v>1</v>
      </c>
      <c r="BB10" s="73" t="s">
        <v>1</v>
      </c>
      <c r="BC10" s="73" t="s">
        <v>1</v>
      </c>
      <c r="BD10" s="73" t="s">
        <v>1</v>
      </c>
      <c r="BE10" s="73" t="s">
        <v>1</v>
      </c>
      <c r="BF10" s="78"/>
    </row>
    <row r="11" spans="2:58" ht="25.5" x14ac:dyDescent="0.2">
      <c r="B11" s="79" t="s">
        <v>43</v>
      </c>
      <c r="C11" s="69" t="s">
        <v>22</v>
      </c>
      <c r="D11" s="70" t="s">
        <v>23</v>
      </c>
      <c r="E11" s="71">
        <v>12500</v>
      </c>
      <c r="F11" s="71">
        <v>1400</v>
      </c>
      <c r="G11" s="81">
        <v>1250</v>
      </c>
      <c r="H11" s="72" t="s">
        <v>0</v>
      </c>
      <c r="I11" s="73" t="s">
        <v>1</v>
      </c>
      <c r="J11" s="73" t="s">
        <v>1</v>
      </c>
      <c r="K11" s="73" t="s">
        <v>1</v>
      </c>
      <c r="L11" s="73" t="s">
        <v>1</v>
      </c>
      <c r="M11" s="73" t="s">
        <v>1</v>
      </c>
      <c r="N11" s="72" t="s">
        <v>0</v>
      </c>
      <c r="O11" s="73" t="s">
        <v>1</v>
      </c>
      <c r="P11" s="73" t="s">
        <v>1</v>
      </c>
      <c r="Q11" s="73" t="s">
        <v>1</v>
      </c>
      <c r="R11" s="73" t="s">
        <v>1</v>
      </c>
      <c r="S11" s="73" t="s">
        <v>1</v>
      </c>
      <c r="T11" s="72" t="s">
        <v>0</v>
      </c>
      <c r="U11" s="73" t="s">
        <v>1</v>
      </c>
      <c r="V11" s="73" t="s">
        <v>1</v>
      </c>
      <c r="W11" s="73" t="s">
        <v>1</v>
      </c>
      <c r="X11" s="73" t="s">
        <v>1</v>
      </c>
      <c r="Y11" s="80" t="s">
        <v>1</v>
      </c>
      <c r="Z11" s="72" t="s">
        <v>0</v>
      </c>
      <c r="AA11" s="73" t="s">
        <v>1</v>
      </c>
      <c r="AB11" s="73" t="s">
        <v>1</v>
      </c>
      <c r="AC11" s="73" t="s">
        <v>1</v>
      </c>
      <c r="AD11" s="73" t="s">
        <v>1</v>
      </c>
      <c r="AE11" s="73" t="s">
        <v>1</v>
      </c>
      <c r="AF11" s="72" t="s">
        <v>0</v>
      </c>
      <c r="AG11" s="73" t="s">
        <v>1</v>
      </c>
      <c r="AH11" s="73" t="s">
        <v>1</v>
      </c>
      <c r="AI11" s="73" t="s">
        <v>1</v>
      </c>
      <c r="AJ11" s="73" t="s">
        <v>1</v>
      </c>
      <c r="AK11" s="80" t="s">
        <v>1</v>
      </c>
      <c r="AL11" s="72" t="s">
        <v>0</v>
      </c>
      <c r="AM11" s="73" t="s">
        <v>1</v>
      </c>
      <c r="AN11" s="73" t="s">
        <v>1</v>
      </c>
      <c r="AO11" s="73" t="s">
        <v>1</v>
      </c>
      <c r="AP11" s="73" t="s">
        <v>1</v>
      </c>
      <c r="AQ11" s="80" t="s">
        <v>1</v>
      </c>
      <c r="AR11" s="69" t="s">
        <v>24</v>
      </c>
      <c r="AS11" s="71" t="s">
        <v>44</v>
      </c>
      <c r="AT11" s="71" t="s">
        <v>26</v>
      </c>
      <c r="AU11" s="71">
        <v>5800</v>
      </c>
      <c r="AV11" s="71">
        <v>2500</v>
      </c>
      <c r="AW11" s="81">
        <v>580</v>
      </c>
      <c r="AX11" s="72" t="s">
        <v>0</v>
      </c>
      <c r="AY11" s="73" t="s">
        <v>1</v>
      </c>
      <c r="AZ11" s="73" t="s">
        <v>1</v>
      </c>
      <c r="BA11" s="73" t="s">
        <v>1</v>
      </c>
      <c r="BB11" s="73" t="s">
        <v>1</v>
      </c>
      <c r="BC11" s="73" t="s">
        <v>1</v>
      </c>
      <c r="BD11" s="73" t="s">
        <v>1</v>
      </c>
      <c r="BE11" s="73" t="s">
        <v>1</v>
      </c>
      <c r="BF11" s="78"/>
    </row>
    <row r="12" spans="2:58" ht="25.5" x14ac:dyDescent="0.2">
      <c r="B12" s="68" t="s">
        <v>45</v>
      </c>
      <c r="C12" s="69" t="s">
        <v>22</v>
      </c>
      <c r="D12" s="70" t="s">
        <v>23</v>
      </c>
      <c r="E12" s="71">
        <v>12500</v>
      </c>
      <c r="F12" s="71">
        <v>1400</v>
      </c>
      <c r="G12" s="81">
        <v>1250</v>
      </c>
      <c r="H12" s="69" t="s">
        <v>22</v>
      </c>
      <c r="I12" s="71" t="s">
        <v>23</v>
      </c>
      <c r="J12" s="71" t="s">
        <v>29</v>
      </c>
      <c r="K12" s="71">
        <v>12500</v>
      </c>
      <c r="L12" s="71">
        <v>1400</v>
      </c>
      <c r="M12" s="81">
        <v>1250</v>
      </c>
      <c r="N12" s="72" t="s">
        <v>0</v>
      </c>
      <c r="O12" s="73" t="s">
        <v>1</v>
      </c>
      <c r="P12" s="73" t="s">
        <v>1</v>
      </c>
      <c r="Q12" s="73" t="s">
        <v>1</v>
      </c>
      <c r="R12" s="73" t="s">
        <v>1</v>
      </c>
      <c r="S12" s="73" t="s">
        <v>1</v>
      </c>
      <c r="T12" s="72" t="s">
        <v>0</v>
      </c>
      <c r="U12" s="73" t="s">
        <v>1</v>
      </c>
      <c r="V12" s="73" t="s">
        <v>1</v>
      </c>
      <c r="W12" s="73" t="s">
        <v>1</v>
      </c>
      <c r="X12" s="73" t="s">
        <v>1</v>
      </c>
      <c r="Y12" s="80" t="s">
        <v>1</v>
      </c>
      <c r="Z12" s="72" t="s">
        <v>0</v>
      </c>
      <c r="AA12" s="73" t="s">
        <v>1</v>
      </c>
      <c r="AB12" s="73" t="s">
        <v>1</v>
      </c>
      <c r="AC12" s="73" t="s">
        <v>1</v>
      </c>
      <c r="AD12" s="73" t="s">
        <v>1</v>
      </c>
      <c r="AE12" s="73" t="s">
        <v>1</v>
      </c>
      <c r="AF12" s="72" t="s">
        <v>0</v>
      </c>
      <c r="AG12" s="73" t="s">
        <v>1</v>
      </c>
      <c r="AH12" s="73" t="s">
        <v>1</v>
      </c>
      <c r="AI12" s="73" t="s">
        <v>1</v>
      </c>
      <c r="AJ12" s="73" t="s">
        <v>1</v>
      </c>
      <c r="AK12" s="80" t="s">
        <v>1</v>
      </c>
      <c r="AL12" s="72" t="s">
        <v>0</v>
      </c>
      <c r="AM12" s="73" t="s">
        <v>1</v>
      </c>
      <c r="AN12" s="73" t="s">
        <v>1</v>
      </c>
      <c r="AO12" s="73" t="s">
        <v>1</v>
      </c>
      <c r="AP12" s="73" t="s">
        <v>1</v>
      </c>
      <c r="AQ12" s="80" t="s">
        <v>1</v>
      </c>
      <c r="AR12" s="72" t="s">
        <v>46</v>
      </c>
      <c r="AS12" s="73" t="s">
        <v>1</v>
      </c>
      <c r="AT12" s="73" t="s">
        <v>1</v>
      </c>
      <c r="AU12" s="73" t="s">
        <v>1</v>
      </c>
      <c r="AV12" s="73" t="s">
        <v>1</v>
      </c>
      <c r="AW12" s="80" t="s">
        <v>1</v>
      </c>
      <c r="AX12" s="72" t="s">
        <v>0</v>
      </c>
      <c r="AY12" s="73" t="s">
        <v>1</v>
      </c>
      <c r="AZ12" s="73" t="s">
        <v>1</v>
      </c>
      <c r="BA12" s="73" t="s">
        <v>1</v>
      </c>
      <c r="BB12" s="73" t="s">
        <v>1</v>
      </c>
      <c r="BC12" s="73" t="s">
        <v>1</v>
      </c>
      <c r="BD12" s="73" t="s">
        <v>1</v>
      </c>
      <c r="BE12" s="73" t="s">
        <v>1</v>
      </c>
      <c r="BF12" s="78"/>
    </row>
    <row r="13" spans="2:58" ht="25.5" x14ac:dyDescent="0.2">
      <c r="B13" s="68" t="s">
        <v>47</v>
      </c>
      <c r="C13" s="69" t="s">
        <v>22</v>
      </c>
      <c r="D13" s="70" t="s">
        <v>23</v>
      </c>
      <c r="E13" s="71">
        <v>12500</v>
      </c>
      <c r="F13" s="71">
        <v>1400</v>
      </c>
      <c r="G13" s="81">
        <v>1250</v>
      </c>
      <c r="H13" s="72" t="s">
        <v>0</v>
      </c>
      <c r="I13" s="73" t="s">
        <v>1</v>
      </c>
      <c r="J13" s="73" t="s">
        <v>1</v>
      </c>
      <c r="K13" s="73" t="s">
        <v>1</v>
      </c>
      <c r="L13" s="73" t="s">
        <v>1</v>
      </c>
      <c r="M13" s="73" t="s">
        <v>1</v>
      </c>
      <c r="N13" s="72" t="s">
        <v>0</v>
      </c>
      <c r="O13" s="73" t="s">
        <v>1</v>
      </c>
      <c r="P13" s="73" t="s">
        <v>1</v>
      </c>
      <c r="Q13" s="73" t="s">
        <v>1</v>
      </c>
      <c r="R13" s="73" t="s">
        <v>1</v>
      </c>
      <c r="S13" s="73" t="s">
        <v>1</v>
      </c>
      <c r="T13" s="69" t="s">
        <v>24</v>
      </c>
      <c r="U13" s="70" t="s">
        <v>48</v>
      </c>
      <c r="V13" s="71" t="s">
        <v>40</v>
      </c>
      <c r="W13" s="71">
        <v>22500</v>
      </c>
      <c r="X13" s="71">
        <v>4500</v>
      </c>
      <c r="Y13" s="81">
        <v>2250</v>
      </c>
      <c r="Z13" s="72" t="s">
        <v>0</v>
      </c>
      <c r="AA13" s="73" t="s">
        <v>1</v>
      </c>
      <c r="AB13" s="73" t="s">
        <v>1</v>
      </c>
      <c r="AC13" s="73" t="s">
        <v>1</v>
      </c>
      <c r="AD13" s="73" t="s">
        <v>1</v>
      </c>
      <c r="AE13" s="73" t="s">
        <v>1</v>
      </c>
      <c r="AF13" s="72" t="s">
        <v>0</v>
      </c>
      <c r="AG13" s="73" t="s">
        <v>1</v>
      </c>
      <c r="AH13" s="73" t="s">
        <v>1</v>
      </c>
      <c r="AI13" s="73" t="s">
        <v>1</v>
      </c>
      <c r="AJ13" s="73" t="s">
        <v>1</v>
      </c>
      <c r="AK13" s="80" t="s">
        <v>1</v>
      </c>
      <c r="AL13" s="72" t="s">
        <v>0</v>
      </c>
      <c r="AM13" s="73" t="s">
        <v>1</v>
      </c>
      <c r="AN13" s="73" t="s">
        <v>1</v>
      </c>
      <c r="AO13" s="73" t="s">
        <v>1</v>
      </c>
      <c r="AP13" s="73" t="s">
        <v>1</v>
      </c>
      <c r="AQ13" s="80" t="s">
        <v>1</v>
      </c>
      <c r="AR13" s="72" t="s">
        <v>46</v>
      </c>
      <c r="AS13" s="73" t="s">
        <v>1</v>
      </c>
      <c r="AT13" s="73" t="s">
        <v>1</v>
      </c>
      <c r="AU13" s="73" t="s">
        <v>1</v>
      </c>
      <c r="AV13" s="73" t="s">
        <v>1</v>
      </c>
      <c r="AW13" s="80" t="s">
        <v>1</v>
      </c>
      <c r="AX13" s="72" t="s">
        <v>0</v>
      </c>
      <c r="AY13" s="73" t="s">
        <v>1</v>
      </c>
      <c r="AZ13" s="73" t="s">
        <v>1</v>
      </c>
      <c r="BA13" s="73" t="s">
        <v>1</v>
      </c>
      <c r="BB13" s="73" t="s">
        <v>1</v>
      </c>
      <c r="BC13" s="73" t="s">
        <v>1</v>
      </c>
      <c r="BD13" s="73" t="s">
        <v>1</v>
      </c>
      <c r="BE13" s="73" t="s">
        <v>1</v>
      </c>
      <c r="BF13" s="78"/>
    </row>
    <row r="14" spans="2:58" ht="38.25" x14ac:dyDescent="0.2">
      <c r="B14" s="68" t="s">
        <v>49</v>
      </c>
      <c r="C14" s="69" t="s">
        <v>22</v>
      </c>
      <c r="D14" s="70" t="s">
        <v>23</v>
      </c>
      <c r="E14" s="71">
        <v>12500</v>
      </c>
      <c r="F14" s="71">
        <v>1400</v>
      </c>
      <c r="G14" s="81">
        <v>1250</v>
      </c>
      <c r="H14" s="69" t="s">
        <v>22</v>
      </c>
      <c r="I14" s="71" t="s">
        <v>23</v>
      </c>
      <c r="J14" s="71" t="s">
        <v>29</v>
      </c>
      <c r="K14" s="71">
        <v>12500</v>
      </c>
      <c r="L14" s="71">
        <v>1400</v>
      </c>
      <c r="M14" s="81">
        <v>1250</v>
      </c>
      <c r="N14" s="72" t="s">
        <v>0</v>
      </c>
      <c r="O14" s="73" t="s">
        <v>1</v>
      </c>
      <c r="P14" s="73" t="s">
        <v>1</v>
      </c>
      <c r="Q14" s="73" t="s">
        <v>1</v>
      </c>
      <c r="R14" s="73" t="s">
        <v>1</v>
      </c>
      <c r="S14" s="73" t="s">
        <v>1</v>
      </c>
      <c r="T14" s="72" t="s">
        <v>0</v>
      </c>
      <c r="U14" s="73" t="s">
        <v>1</v>
      </c>
      <c r="V14" s="73" t="s">
        <v>1</v>
      </c>
      <c r="W14" s="73" t="s">
        <v>1</v>
      </c>
      <c r="X14" s="73" t="s">
        <v>1</v>
      </c>
      <c r="Y14" s="80" t="s">
        <v>1</v>
      </c>
      <c r="Z14" s="72" t="s">
        <v>0</v>
      </c>
      <c r="AA14" s="73" t="s">
        <v>1</v>
      </c>
      <c r="AB14" s="73" t="s">
        <v>1</v>
      </c>
      <c r="AC14" s="73" t="s">
        <v>1</v>
      </c>
      <c r="AD14" s="73" t="s">
        <v>1</v>
      </c>
      <c r="AE14" s="73" t="s">
        <v>1</v>
      </c>
      <c r="AF14" s="72" t="s">
        <v>0</v>
      </c>
      <c r="AG14" s="73" t="s">
        <v>1</v>
      </c>
      <c r="AH14" s="73" t="s">
        <v>1</v>
      </c>
      <c r="AI14" s="73" t="s">
        <v>1</v>
      </c>
      <c r="AJ14" s="73" t="s">
        <v>1</v>
      </c>
      <c r="AK14" s="80" t="s">
        <v>1</v>
      </c>
      <c r="AL14" s="72" t="s">
        <v>0</v>
      </c>
      <c r="AM14" s="73" t="s">
        <v>1</v>
      </c>
      <c r="AN14" s="73" t="s">
        <v>1</v>
      </c>
      <c r="AO14" s="73" t="s">
        <v>1</v>
      </c>
      <c r="AP14" s="73" t="s">
        <v>1</v>
      </c>
      <c r="AQ14" s="80" t="s">
        <v>1</v>
      </c>
      <c r="AR14" s="72" t="s">
        <v>46</v>
      </c>
      <c r="AS14" s="73" t="s">
        <v>1</v>
      </c>
      <c r="AT14" s="73" t="s">
        <v>1</v>
      </c>
      <c r="AU14" s="73" t="s">
        <v>1</v>
      </c>
      <c r="AV14" s="73" t="s">
        <v>1</v>
      </c>
      <c r="AW14" s="80" t="s">
        <v>1</v>
      </c>
      <c r="AX14" s="69" t="s">
        <v>50</v>
      </c>
      <c r="AY14" s="71" t="s">
        <v>24</v>
      </c>
      <c r="AZ14" s="71" t="s">
        <v>299</v>
      </c>
      <c r="BA14" s="71" t="s">
        <v>51</v>
      </c>
      <c r="BB14" s="73" t="s">
        <v>1</v>
      </c>
      <c r="BC14" s="71">
        <v>5050</v>
      </c>
      <c r="BD14" s="73" t="s">
        <v>1</v>
      </c>
      <c r="BE14" s="73" t="s">
        <v>1</v>
      </c>
      <c r="BF14" s="78"/>
    </row>
    <row r="15" spans="2:58" ht="25.5" x14ac:dyDescent="0.2">
      <c r="B15" s="68" t="s">
        <v>52</v>
      </c>
      <c r="C15" s="69" t="s">
        <v>22</v>
      </c>
      <c r="D15" s="70" t="s">
        <v>23</v>
      </c>
      <c r="E15" s="71">
        <v>12500</v>
      </c>
      <c r="F15" s="71">
        <v>1400</v>
      </c>
      <c r="G15" s="81">
        <v>1250</v>
      </c>
      <c r="H15" s="72" t="s">
        <v>0</v>
      </c>
      <c r="I15" s="73" t="s">
        <v>1</v>
      </c>
      <c r="J15" s="73" t="s">
        <v>1</v>
      </c>
      <c r="K15" s="73" t="s">
        <v>1</v>
      </c>
      <c r="L15" s="73" t="s">
        <v>1</v>
      </c>
      <c r="M15" s="73" t="s">
        <v>1</v>
      </c>
      <c r="N15" s="72" t="s">
        <v>0</v>
      </c>
      <c r="O15" s="73" t="s">
        <v>1</v>
      </c>
      <c r="P15" s="73" t="s">
        <v>1</v>
      </c>
      <c r="Q15" s="73" t="s">
        <v>1</v>
      </c>
      <c r="R15" s="73" t="s">
        <v>1</v>
      </c>
      <c r="S15" s="73" t="s">
        <v>1</v>
      </c>
      <c r="T15" s="69" t="s">
        <v>24</v>
      </c>
      <c r="U15" s="70" t="s">
        <v>48</v>
      </c>
      <c r="V15" s="71" t="s">
        <v>40</v>
      </c>
      <c r="W15" s="71">
        <v>22500</v>
      </c>
      <c r="X15" s="71">
        <v>4500</v>
      </c>
      <c r="Y15" s="81">
        <v>2250</v>
      </c>
      <c r="Z15" s="72" t="s">
        <v>0</v>
      </c>
      <c r="AA15" s="73" t="s">
        <v>1</v>
      </c>
      <c r="AB15" s="73" t="s">
        <v>1</v>
      </c>
      <c r="AC15" s="73" t="s">
        <v>1</v>
      </c>
      <c r="AD15" s="73" t="s">
        <v>1</v>
      </c>
      <c r="AE15" s="73" t="s">
        <v>1</v>
      </c>
      <c r="AF15" s="72" t="s">
        <v>0</v>
      </c>
      <c r="AG15" s="73" t="s">
        <v>1</v>
      </c>
      <c r="AH15" s="73" t="s">
        <v>1</v>
      </c>
      <c r="AI15" s="73" t="s">
        <v>1</v>
      </c>
      <c r="AJ15" s="73" t="s">
        <v>1</v>
      </c>
      <c r="AK15" s="80" t="s">
        <v>1</v>
      </c>
      <c r="AL15" s="72" t="s">
        <v>0</v>
      </c>
      <c r="AM15" s="73" t="s">
        <v>1</v>
      </c>
      <c r="AN15" s="73" t="s">
        <v>1</v>
      </c>
      <c r="AO15" s="73" t="s">
        <v>1</v>
      </c>
      <c r="AP15" s="73" t="s">
        <v>1</v>
      </c>
      <c r="AQ15" s="80" t="s">
        <v>1</v>
      </c>
      <c r="AR15" s="72" t="s">
        <v>46</v>
      </c>
      <c r="AS15" s="73" t="s">
        <v>1</v>
      </c>
      <c r="AT15" s="73" t="s">
        <v>1</v>
      </c>
      <c r="AU15" s="73" t="s">
        <v>1</v>
      </c>
      <c r="AV15" s="73" t="s">
        <v>1</v>
      </c>
      <c r="AW15" s="80" t="s">
        <v>1</v>
      </c>
      <c r="AX15" s="72" t="s">
        <v>0</v>
      </c>
      <c r="AY15" s="73" t="s">
        <v>1</v>
      </c>
      <c r="AZ15" s="73" t="s">
        <v>1</v>
      </c>
      <c r="BA15" s="73" t="s">
        <v>1</v>
      </c>
      <c r="BB15" s="73" t="s">
        <v>1</v>
      </c>
      <c r="BC15" s="73" t="s">
        <v>1</v>
      </c>
      <c r="BD15" s="73" t="s">
        <v>1</v>
      </c>
      <c r="BE15" s="73" t="s">
        <v>1</v>
      </c>
      <c r="BF15" s="78"/>
    </row>
    <row r="16" spans="2:58" ht="25.5" x14ac:dyDescent="0.2">
      <c r="B16" s="68" t="s">
        <v>53</v>
      </c>
      <c r="C16" s="69" t="s">
        <v>22</v>
      </c>
      <c r="D16" s="70" t="s">
        <v>23</v>
      </c>
      <c r="E16" s="71">
        <v>12500</v>
      </c>
      <c r="F16" s="71">
        <v>1400</v>
      </c>
      <c r="G16" s="81">
        <v>1250</v>
      </c>
      <c r="H16" s="69" t="s">
        <v>22</v>
      </c>
      <c r="I16" s="71" t="s">
        <v>23</v>
      </c>
      <c r="J16" s="71" t="s">
        <v>29</v>
      </c>
      <c r="K16" s="71">
        <v>12500</v>
      </c>
      <c r="L16" s="71">
        <v>1400</v>
      </c>
      <c r="M16" s="81">
        <v>1250</v>
      </c>
      <c r="N16" s="72" t="s">
        <v>0</v>
      </c>
      <c r="O16" s="73" t="s">
        <v>1</v>
      </c>
      <c r="P16" s="73" t="s">
        <v>1</v>
      </c>
      <c r="Q16" s="73" t="s">
        <v>1</v>
      </c>
      <c r="R16" s="73" t="s">
        <v>1</v>
      </c>
      <c r="S16" s="73" t="s">
        <v>1</v>
      </c>
      <c r="T16" s="72" t="s">
        <v>0</v>
      </c>
      <c r="U16" s="73" t="s">
        <v>1</v>
      </c>
      <c r="V16" s="73" t="s">
        <v>1</v>
      </c>
      <c r="W16" s="73" t="s">
        <v>1</v>
      </c>
      <c r="X16" s="73" t="s">
        <v>1</v>
      </c>
      <c r="Y16" s="80" t="s">
        <v>1</v>
      </c>
      <c r="Z16" s="72" t="s">
        <v>0</v>
      </c>
      <c r="AA16" s="73" t="s">
        <v>1</v>
      </c>
      <c r="AB16" s="73" t="s">
        <v>1</v>
      </c>
      <c r="AC16" s="73" t="s">
        <v>1</v>
      </c>
      <c r="AD16" s="73" t="s">
        <v>1</v>
      </c>
      <c r="AE16" s="73" t="s">
        <v>1</v>
      </c>
      <c r="AF16" s="72" t="s">
        <v>0</v>
      </c>
      <c r="AG16" s="73" t="s">
        <v>1</v>
      </c>
      <c r="AH16" s="73" t="s">
        <v>1</v>
      </c>
      <c r="AI16" s="73" t="s">
        <v>1</v>
      </c>
      <c r="AJ16" s="73" t="s">
        <v>1</v>
      </c>
      <c r="AK16" s="80" t="s">
        <v>1</v>
      </c>
      <c r="AL16" s="72" t="s">
        <v>0</v>
      </c>
      <c r="AM16" s="73" t="s">
        <v>1</v>
      </c>
      <c r="AN16" s="73" t="s">
        <v>1</v>
      </c>
      <c r="AO16" s="73" t="s">
        <v>1</v>
      </c>
      <c r="AP16" s="73" t="s">
        <v>1</v>
      </c>
      <c r="AQ16" s="80" t="s">
        <v>1</v>
      </c>
      <c r="AR16" s="72" t="s">
        <v>46</v>
      </c>
      <c r="AS16" s="73" t="s">
        <v>1</v>
      </c>
      <c r="AT16" s="73" t="s">
        <v>1</v>
      </c>
      <c r="AU16" s="73" t="s">
        <v>1</v>
      </c>
      <c r="AV16" s="73" t="s">
        <v>1</v>
      </c>
      <c r="AW16" s="80" t="s">
        <v>1</v>
      </c>
      <c r="AX16" s="72" t="s">
        <v>0</v>
      </c>
      <c r="AY16" s="73" t="s">
        <v>1</v>
      </c>
      <c r="AZ16" s="73" t="s">
        <v>1</v>
      </c>
      <c r="BA16" s="73" t="s">
        <v>1</v>
      </c>
      <c r="BB16" s="73" t="s">
        <v>1</v>
      </c>
      <c r="BC16" s="73" t="s">
        <v>1</v>
      </c>
      <c r="BD16" s="73" t="s">
        <v>1</v>
      </c>
      <c r="BE16" s="73" t="s">
        <v>1</v>
      </c>
      <c r="BF16" s="78"/>
    </row>
    <row r="17" spans="2:58" x14ac:dyDescent="0.2">
      <c r="B17" s="68" t="s">
        <v>54</v>
      </c>
      <c r="C17" s="69" t="s">
        <v>22</v>
      </c>
      <c r="D17" s="70" t="s">
        <v>23</v>
      </c>
      <c r="E17" s="71">
        <v>12500</v>
      </c>
      <c r="F17" s="71">
        <v>1400</v>
      </c>
      <c r="G17" s="81">
        <v>1250</v>
      </c>
      <c r="H17" s="72" t="s">
        <v>0</v>
      </c>
      <c r="I17" s="73" t="s">
        <v>1</v>
      </c>
      <c r="J17" s="73" t="s">
        <v>1</v>
      </c>
      <c r="K17" s="73" t="s">
        <v>1</v>
      </c>
      <c r="L17" s="73" t="s">
        <v>1</v>
      </c>
      <c r="M17" s="73" t="s">
        <v>1</v>
      </c>
      <c r="N17" s="72" t="s">
        <v>0</v>
      </c>
      <c r="O17" s="73" t="s">
        <v>1</v>
      </c>
      <c r="P17" s="73" t="s">
        <v>1</v>
      </c>
      <c r="Q17" s="73" t="s">
        <v>1</v>
      </c>
      <c r="R17" s="73" t="s">
        <v>1</v>
      </c>
      <c r="S17" s="73" t="s">
        <v>1</v>
      </c>
      <c r="T17" s="72" t="s">
        <v>0</v>
      </c>
      <c r="U17" s="73" t="s">
        <v>1</v>
      </c>
      <c r="V17" s="73" t="s">
        <v>1</v>
      </c>
      <c r="W17" s="73" t="s">
        <v>1</v>
      </c>
      <c r="X17" s="73" t="s">
        <v>1</v>
      </c>
      <c r="Y17" s="80" t="s">
        <v>1</v>
      </c>
      <c r="Z17" s="72" t="s">
        <v>0</v>
      </c>
      <c r="AA17" s="73" t="s">
        <v>1</v>
      </c>
      <c r="AB17" s="73" t="s">
        <v>1</v>
      </c>
      <c r="AC17" s="73" t="s">
        <v>1</v>
      </c>
      <c r="AD17" s="73" t="s">
        <v>1</v>
      </c>
      <c r="AE17" s="73" t="s">
        <v>1</v>
      </c>
      <c r="AF17" s="72" t="s">
        <v>0</v>
      </c>
      <c r="AG17" s="73" t="s">
        <v>1</v>
      </c>
      <c r="AH17" s="73" t="s">
        <v>1</v>
      </c>
      <c r="AI17" s="73" t="s">
        <v>1</v>
      </c>
      <c r="AJ17" s="73" t="s">
        <v>1</v>
      </c>
      <c r="AK17" s="80" t="s">
        <v>1</v>
      </c>
      <c r="AL17" s="72" t="s">
        <v>0</v>
      </c>
      <c r="AM17" s="73" t="s">
        <v>1</v>
      </c>
      <c r="AN17" s="73" t="s">
        <v>1</v>
      </c>
      <c r="AO17" s="73" t="s">
        <v>1</v>
      </c>
      <c r="AP17" s="73" t="s">
        <v>1</v>
      </c>
      <c r="AQ17" s="80" t="s">
        <v>1</v>
      </c>
      <c r="AR17" s="72" t="s">
        <v>46</v>
      </c>
      <c r="AS17" s="73" t="s">
        <v>1</v>
      </c>
      <c r="AT17" s="73" t="s">
        <v>1</v>
      </c>
      <c r="AU17" s="73" t="s">
        <v>1</v>
      </c>
      <c r="AV17" s="73" t="s">
        <v>1</v>
      </c>
      <c r="AW17" s="80" t="s">
        <v>1</v>
      </c>
      <c r="AX17" s="72" t="s">
        <v>0</v>
      </c>
      <c r="AY17" s="73" t="s">
        <v>1</v>
      </c>
      <c r="AZ17" s="73" t="s">
        <v>1</v>
      </c>
      <c r="BA17" s="73" t="s">
        <v>1</v>
      </c>
      <c r="BB17" s="73" t="s">
        <v>1</v>
      </c>
      <c r="BC17" s="73" t="s">
        <v>1</v>
      </c>
      <c r="BD17" s="73" t="s">
        <v>1</v>
      </c>
      <c r="BE17" s="73" t="s">
        <v>1</v>
      </c>
      <c r="BF17" s="78"/>
    </row>
    <row r="18" spans="2:58" ht="25.5" x14ac:dyDescent="0.2">
      <c r="B18" s="68" t="s">
        <v>55</v>
      </c>
      <c r="C18" s="69" t="s">
        <v>22</v>
      </c>
      <c r="D18" s="70" t="s">
        <v>23</v>
      </c>
      <c r="E18" s="71">
        <v>12500</v>
      </c>
      <c r="F18" s="71">
        <v>1400</v>
      </c>
      <c r="G18" s="81">
        <v>1250</v>
      </c>
      <c r="H18" s="72" t="s">
        <v>0</v>
      </c>
      <c r="I18" s="73" t="s">
        <v>1</v>
      </c>
      <c r="J18" s="73" t="s">
        <v>1</v>
      </c>
      <c r="K18" s="73" t="s">
        <v>1</v>
      </c>
      <c r="L18" s="73" t="s">
        <v>1</v>
      </c>
      <c r="M18" s="73" t="s">
        <v>1</v>
      </c>
      <c r="N18" s="72" t="s">
        <v>0</v>
      </c>
      <c r="O18" s="73" t="s">
        <v>1</v>
      </c>
      <c r="P18" s="73" t="s">
        <v>1</v>
      </c>
      <c r="Q18" s="73" t="s">
        <v>1</v>
      </c>
      <c r="R18" s="73" t="s">
        <v>1</v>
      </c>
      <c r="S18" s="73" t="s">
        <v>1</v>
      </c>
      <c r="T18" s="69" t="s">
        <v>24</v>
      </c>
      <c r="U18" s="70" t="s">
        <v>48</v>
      </c>
      <c r="V18" s="71" t="s">
        <v>40</v>
      </c>
      <c r="W18" s="71">
        <v>22500</v>
      </c>
      <c r="X18" s="71">
        <v>4500</v>
      </c>
      <c r="Y18" s="81">
        <v>2250</v>
      </c>
      <c r="Z18" s="72" t="s">
        <v>0</v>
      </c>
      <c r="AA18" s="73" t="s">
        <v>1</v>
      </c>
      <c r="AB18" s="73" t="s">
        <v>1</v>
      </c>
      <c r="AC18" s="73" t="s">
        <v>1</v>
      </c>
      <c r="AD18" s="73" t="s">
        <v>1</v>
      </c>
      <c r="AE18" s="73" t="s">
        <v>1</v>
      </c>
      <c r="AF18" s="72" t="s">
        <v>0</v>
      </c>
      <c r="AG18" s="73" t="s">
        <v>1</v>
      </c>
      <c r="AH18" s="73" t="s">
        <v>1</v>
      </c>
      <c r="AI18" s="73" t="s">
        <v>1</v>
      </c>
      <c r="AJ18" s="73" t="s">
        <v>1</v>
      </c>
      <c r="AK18" s="80" t="s">
        <v>1</v>
      </c>
      <c r="AL18" s="72" t="s">
        <v>0</v>
      </c>
      <c r="AM18" s="73" t="s">
        <v>1</v>
      </c>
      <c r="AN18" s="73" t="s">
        <v>1</v>
      </c>
      <c r="AO18" s="73" t="s">
        <v>1</v>
      </c>
      <c r="AP18" s="73" t="s">
        <v>1</v>
      </c>
      <c r="AQ18" s="80" t="s">
        <v>1</v>
      </c>
      <c r="AR18" s="69" t="s">
        <v>24</v>
      </c>
      <c r="AS18" s="71" t="s">
        <v>56</v>
      </c>
      <c r="AT18" s="71" t="s">
        <v>26</v>
      </c>
      <c r="AU18" s="71">
        <v>12500</v>
      </c>
      <c r="AV18" s="71">
        <v>3500</v>
      </c>
      <c r="AW18" s="81">
        <v>1250</v>
      </c>
      <c r="AX18" s="72" t="s">
        <v>0</v>
      </c>
      <c r="AY18" s="73" t="s">
        <v>1</v>
      </c>
      <c r="AZ18" s="73" t="s">
        <v>1</v>
      </c>
      <c r="BA18" s="73" t="s">
        <v>1</v>
      </c>
      <c r="BB18" s="73" t="s">
        <v>1</v>
      </c>
      <c r="BC18" s="73" t="s">
        <v>1</v>
      </c>
      <c r="BD18" s="73" t="s">
        <v>1</v>
      </c>
      <c r="BE18" s="73" t="s">
        <v>1</v>
      </c>
      <c r="BF18" s="78"/>
    </row>
    <row r="19" spans="2:58" x14ac:dyDescent="0.2">
      <c r="B19" s="68" t="s">
        <v>57</v>
      </c>
      <c r="C19" s="69" t="s">
        <v>22</v>
      </c>
      <c r="D19" s="70" t="s">
        <v>23</v>
      </c>
      <c r="E19" s="71">
        <v>12500</v>
      </c>
      <c r="F19" s="71">
        <v>1400</v>
      </c>
      <c r="G19" s="81">
        <v>1250</v>
      </c>
      <c r="H19" s="72" t="s">
        <v>0</v>
      </c>
      <c r="I19" s="73" t="s">
        <v>1</v>
      </c>
      <c r="J19" s="73" t="s">
        <v>1</v>
      </c>
      <c r="K19" s="73" t="s">
        <v>1</v>
      </c>
      <c r="L19" s="73" t="s">
        <v>1</v>
      </c>
      <c r="M19" s="73" t="s">
        <v>1</v>
      </c>
      <c r="N19" s="72" t="s">
        <v>0</v>
      </c>
      <c r="O19" s="73" t="s">
        <v>1</v>
      </c>
      <c r="P19" s="73" t="s">
        <v>1</v>
      </c>
      <c r="Q19" s="73" t="s">
        <v>1</v>
      </c>
      <c r="R19" s="73" t="s">
        <v>1</v>
      </c>
      <c r="S19" s="73" t="s">
        <v>1</v>
      </c>
      <c r="T19" s="72" t="s">
        <v>0</v>
      </c>
      <c r="U19" s="73" t="s">
        <v>1</v>
      </c>
      <c r="V19" s="73" t="s">
        <v>1</v>
      </c>
      <c r="W19" s="73" t="s">
        <v>1</v>
      </c>
      <c r="X19" s="73" t="s">
        <v>1</v>
      </c>
      <c r="Y19" s="80" t="s">
        <v>1</v>
      </c>
      <c r="Z19" s="72" t="s">
        <v>0</v>
      </c>
      <c r="AA19" s="73" t="s">
        <v>1</v>
      </c>
      <c r="AB19" s="73" t="s">
        <v>1</v>
      </c>
      <c r="AC19" s="73" t="s">
        <v>1</v>
      </c>
      <c r="AD19" s="73" t="s">
        <v>1</v>
      </c>
      <c r="AE19" s="73" t="s">
        <v>1</v>
      </c>
      <c r="AF19" s="72" t="s">
        <v>0</v>
      </c>
      <c r="AG19" s="73" t="s">
        <v>1</v>
      </c>
      <c r="AH19" s="73" t="s">
        <v>1</v>
      </c>
      <c r="AI19" s="73" t="s">
        <v>1</v>
      </c>
      <c r="AJ19" s="73" t="s">
        <v>1</v>
      </c>
      <c r="AK19" s="80" t="s">
        <v>1</v>
      </c>
      <c r="AL19" s="72" t="s">
        <v>0</v>
      </c>
      <c r="AM19" s="73" t="s">
        <v>1</v>
      </c>
      <c r="AN19" s="73" t="s">
        <v>1</v>
      </c>
      <c r="AO19" s="73" t="s">
        <v>1</v>
      </c>
      <c r="AP19" s="73" t="s">
        <v>1</v>
      </c>
      <c r="AQ19" s="80" t="s">
        <v>1</v>
      </c>
      <c r="AR19" s="69" t="s">
        <v>24</v>
      </c>
      <c r="AS19" s="71" t="s">
        <v>58</v>
      </c>
      <c r="AT19" s="71" t="s">
        <v>26</v>
      </c>
      <c r="AU19" s="71">
        <v>5800</v>
      </c>
      <c r="AV19" s="71">
        <v>2500</v>
      </c>
      <c r="AW19" s="81">
        <v>580</v>
      </c>
      <c r="AX19" s="72" t="s">
        <v>0</v>
      </c>
      <c r="AY19" s="73" t="s">
        <v>1</v>
      </c>
      <c r="AZ19" s="73" t="s">
        <v>1</v>
      </c>
      <c r="BA19" s="73" t="s">
        <v>1</v>
      </c>
      <c r="BB19" s="73" t="s">
        <v>1</v>
      </c>
      <c r="BC19" s="73" t="s">
        <v>1</v>
      </c>
      <c r="BD19" s="73" t="s">
        <v>1</v>
      </c>
      <c r="BE19" s="73" t="s">
        <v>1</v>
      </c>
      <c r="BF19" s="78"/>
    </row>
    <row r="20" spans="2:58" ht="25.5" x14ac:dyDescent="0.2">
      <c r="B20" s="68" t="s">
        <v>59</v>
      </c>
      <c r="C20" s="69" t="s">
        <v>22</v>
      </c>
      <c r="D20" s="70" t="s">
        <v>23</v>
      </c>
      <c r="E20" s="71">
        <v>12500</v>
      </c>
      <c r="F20" s="71">
        <v>1400</v>
      </c>
      <c r="G20" s="81">
        <v>1250</v>
      </c>
      <c r="H20" s="72" t="s">
        <v>0</v>
      </c>
      <c r="I20" s="73" t="s">
        <v>1</v>
      </c>
      <c r="J20" s="73" t="s">
        <v>1</v>
      </c>
      <c r="K20" s="73" t="s">
        <v>1</v>
      </c>
      <c r="L20" s="73" t="s">
        <v>1</v>
      </c>
      <c r="M20" s="73" t="s">
        <v>1</v>
      </c>
      <c r="N20" s="72" t="s">
        <v>0</v>
      </c>
      <c r="O20" s="73" t="s">
        <v>1</v>
      </c>
      <c r="P20" s="73" t="s">
        <v>1</v>
      </c>
      <c r="Q20" s="73" t="s">
        <v>1</v>
      </c>
      <c r="R20" s="73" t="s">
        <v>1</v>
      </c>
      <c r="S20" s="73" t="s">
        <v>1</v>
      </c>
      <c r="T20" s="72" t="s">
        <v>0</v>
      </c>
      <c r="U20" s="73" t="s">
        <v>1</v>
      </c>
      <c r="V20" s="73" t="s">
        <v>1</v>
      </c>
      <c r="W20" s="73" t="s">
        <v>1</v>
      </c>
      <c r="X20" s="73" t="s">
        <v>1</v>
      </c>
      <c r="Y20" s="80" t="s">
        <v>1</v>
      </c>
      <c r="Z20" s="72" t="s">
        <v>0</v>
      </c>
      <c r="AA20" s="73" t="s">
        <v>1</v>
      </c>
      <c r="AB20" s="73" t="s">
        <v>1</v>
      </c>
      <c r="AC20" s="73" t="s">
        <v>1</v>
      </c>
      <c r="AD20" s="73" t="s">
        <v>1</v>
      </c>
      <c r="AE20" s="73" t="s">
        <v>1</v>
      </c>
      <c r="AF20" s="72" t="s">
        <v>0</v>
      </c>
      <c r="AG20" s="73" t="s">
        <v>1</v>
      </c>
      <c r="AH20" s="73" t="s">
        <v>1</v>
      </c>
      <c r="AI20" s="73" t="s">
        <v>1</v>
      </c>
      <c r="AJ20" s="73" t="s">
        <v>1</v>
      </c>
      <c r="AK20" s="80" t="s">
        <v>1</v>
      </c>
      <c r="AL20" s="72" t="s">
        <v>0</v>
      </c>
      <c r="AM20" s="73" t="s">
        <v>1</v>
      </c>
      <c r="AN20" s="73" t="s">
        <v>1</v>
      </c>
      <c r="AO20" s="73" t="s">
        <v>1</v>
      </c>
      <c r="AP20" s="73" t="s">
        <v>1</v>
      </c>
      <c r="AQ20" s="80" t="s">
        <v>1</v>
      </c>
      <c r="AR20" s="69" t="s">
        <v>24</v>
      </c>
      <c r="AS20" s="91" t="s">
        <v>60</v>
      </c>
      <c r="AT20" s="71" t="s">
        <v>26</v>
      </c>
      <c r="AU20" s="71">
        <v>5800</v>
      </c>
      <c r="AV20" s="71">
        <v>2500</v>
      </c>
      <c r="AW20" s="81">
        <v>580</v>
      </c>
      <c r="AX20" s="69" t="s">
        <v>61</v>
      </c>
      <c r="AY20" s="71" t="s">
        <v>22</v>
      </c>
      <c r="AZ20" s="71" t="s">
        <v>62</v>
      </c>
      <c r="BA20" s="71" t="s">
        <v>26</v>
      </c>
      <c r="BB20" s="71">
        <v>5800</v>
      </c>
      <c r="BC20" s="71">
        <v>2500</v>
      </c>
      <c r="BD20" s="71">
        <v>580</v>
      </c>
      <c r="BE20" s="73" t="s">
        <v>1</v>
      </c>
      <c r="BF20" s="78"/>
    </row>
    <row r="21" spans="2:58" ht="33.75" customHeight="1" x14ac:dyDescent="0.2">
      <c r="B21" s="68" t="s">
        <v>63</v>
      </c>
      <c r="C21" s="69" t="s">
        <v>22</v>
      </c>
      <c r="D21" s="70" t="s">
        <v>23</v>
      </c>
      <c r="E21" s="71">
        <v>12500</v>
      </c>
      <c r="F21" s="71">
        <v>1400</v>
      </c>
      <c r="G21" s="81">
        <v>1250</v>
      </c>
      <c r="H21" s="72" t="s">
        <v>0</v>
      </c>
      <c r="I21" s="73" t="s">
        <v>1</v>
      </c>
      <c r="J21" s="73" t="s">
        <v>1</v>
      </c>
      <c r="K21" s="73" t="s">
        <v>1</v>
      </c>
      <c r="L21" s="73" t="s">
        <v>1</v>
      </c>
      <c r="M21" s="73" t="s">
        <v>1</v>
      </c>
      <c r="N21" s="72" t="s">
        <v>0</v>
      </c>
      <c r="O21" s="73" t="s">
        <v>1</v>
      </c>
      <c r="P21" s="73" t="s">
        <v>1</v>
      </c>
      <c r="Q21" s="73" t="s">
        <v>1</v>
      </c>
      <c r="R21" s="73" t="s">
        <v>1</v>
      </c>
      <c r="S21" s="73" t="s">
        <v>1</v>
      </c>
      <c r="T21" s="72" t="s">
        <v>0</v>
      </c>
      <c r="U21" s="73" t="s">
        <v>1</v>
      </c>
      <c r="V21" s="73" t="s">
        <v>1</v>
      </c>
      <c r="W21" s="73" t="s">
        <v>1</v>
      </c>
      <c r="X21" s="73" t="s">
        <v>1</v>
      </c>
      <c r="Y21" s="80" t="s">
        <v>1</v>
      </c>
      <c r="Z21" s="69" t="s">
        <v>24</v>
      </c>
      <c r="AA21" s="71" t="s">
        <v>64</v>
      </c>
      <c r="AB21" s="71" t="s">
        <v>40</v>
      </c>
      <c r="AC21" s="71">
        <v>22500</v>
      </c>
      <c r="AD21" s="71">
        <v>4500</v>
      </c>
      <c r="AE21" s="81">
        <v>2250</v>
      </c>
      <c r="AF21" s="69" t="s">
        <v>24</v>
      </c>
      <c r="AG21" s="71" t="s">
        <v>65</v>
      </c>
      <c r="AH21" s="71" t="s">
        <v>26</v>
      </c>
      <c r="AI21" s="71">
        <v>22500</v>
      </c>
      <c r="AJ21" s="71">
        <v>4500</v>
      </c>
      <c r="AK21" s="81">
        <v>2250</v>
      </c>
      <c r="AL21" s="72" t="s">
        <v>0</v>
      </c>
      <c r="AM21" s="73" t="s">
        <v>1</v>
      </c>
      <c r="AN21" s="73" t="s">
        <v>1</v>
      </c>
      <c r="AO21" s="73" t="s">
        <v>1</v>
      </c>
      <c r="AP21" s="73" t="s">
        <v>1</v>
      </c>
      <c r="AQ21" s="80" t="s">
        <v>1</v>
      </c>
      <c r="AR21" s="69" t="s">
        <v>24</v>
      </c>
      <c r="AS21" s="71" t="s">
        <v>33</v>
      </c>
      <c r="AT21" s="71" t="s">
        <v>26</v>
      </c>
      <c r="AU21" s="71">
        <v>12500</v>
      </c>
      <c r="AV21" s="71">
        <v>3500</v>
      </c>
      <c r="AW21" s="81">
        <v>1250</v>
      </c>
      <c r="AX21" s="72" t="s">
        <v>0</v>
      </c>
      <c r="AY21" s="73" t="s">
        <v>1</v>
      </c>
      <c r="AZ21" s="73" t="s">
        <v>1</v>
      </c>
      <c r="BA21" s="73" t="s">
        <v>1</v>
      </c>
      <c r="BB21" s="73" t="s">
        <v>1</v>
      </c>
      <c r="BC21" s="73" t="s">
        <v>1</v>
      </c>
      <c r="BD21" s="73" t="s">
        <v>1</v>
      </c>
      <c r="BE21" s="73" t="s">
        <v>1</v>
      </c>
      <c r="BF21" s="78"/>
    </row>
    <row r="22" spans="2:58" ht="65.25" customHeight="1" x14ac:dyDescent="0.2">
      <c r="B22" s="68" t="s">
        <v>66</v>
      </c>
      <c r="C22" s="69" t="s">
        <v>22</v>
      </c>
      <c r="D22" s="70" t="s">
        <v>23</v>
      </c>
      <c r="E22" s="71">
        <v>12500</v>
      </c>
      <c r="F22" s="71">
        <v>1400</v>
      </c>
      <c r="G22" s="81">
        <v>1250</v>
      </c>
      <c r="H22" s="72" t="s">
        <v>0</v>
      </c>
      <c r="I22" s="73" t="s">
        <v>1</v>
      </c>
      <c r="J22" s="73" t="s">
        <v>1</v>
      </c>
      <c r="K22" s="73" t="s">
        <v>1</v>
      </c>
      <c r="L22" s="73" t="s">
        <v>1</v>
      </c>
      <c r="M22" s="73" t="s">
        <v>1</v>
      </c>
      <c r="N22" s="72" t="s">
        <v>0</v>
      </c>
      <c r="O22" s="73" t="s">
        <v>1</v>
      </c>
      <c r="P22" s="73" t="s">
        <v>1</v>
      </c>
      <c r="Q22" s="73" t="s">
        <v>1</v>
      </c>
      <c r="R22" s="73" t="s">
        <v>1</v>
      </c>
      <c r="S22" s="73" t="s">
        <v>1</v>
      </c>
      <c r="T22" s="72" t="s">
        <v>0</v>
      </c>
      <c r="U22" s="73" t="s">
        <v>1</v>
      </c>
      <c r="V22" s="73" t="s">
        <v>1</v>
      </c>
      <c r="W22" s="73" t="s">
        <v>1</v>
      </c>
      <c r="X22" s="73" t="s">
        <v>1</v>
      </c>
      <c r="Y22" s="80" t="s">
        <v>1</v>
      </c>
      <c r="Z22" s="72" t="s">
        <v>0</v>
      </c>
      <c r="AA22" s="73" t="s">
        <v>1</v>
      </c>
      <c r="AB22" s="73" t="s">
        <v>1</v>
      </c>
      <c r="AC22" s="73" t="s">
        <v>1</v>
      </c>
      <c r="AD22" s="73" t="s">
        <v>1</v>
      </c>
      <c r="AE22" s="80" t="s">
        <v>1</v>
      </c>
      <c r="AF22" s="72" t="s">
        <v>0</v>
      </c>
      <c r="AG22" s="73" t="s">
        <v>1</v>
      </c>
      <c r="AH22" s="73" t="s">
        <v>1</v>
      </c>
      <c r="AI22" s="73" t="s">
        <v>1</v>
      </c>
      <c r="AJ22" s="73" t="s">
        <v>1</v>
      </c>
      <c r="AK22" s="80" t="s">
        <v>1</v>
      </c>
      <c r="AL22" s="72" t="s">
        <v>0</v>
      </c>
      <c r="AM22" s="73" t="s">
        <v>1</v>
      </c>
      <c r="AN22" s="73" t="s">
        <v>1</v>
      </c>
      <c r="AO22" s="73" t="s">
        <v>1</v>
      </c>
      <c r="AP22" s="73" t="s">
        <v>1</v>
      </c>
      <c r="AQ22" s="80" t="s">
        <v>1</v>
      </c>
      <c r="AR22" s="72" t="s">
        <v>46</v>
      </c>
      <c r="AS22" s="73" t="s">
        <v>1</v>
      </c>
      <c r="AT22" s="73" t="s">
        <v>1</v>
      </c>
      <c r="AU22" s="73" t="s">
        <v>1</v>
      </c>
      <c r="AV22" s="73" t="s">
        <v>1</v>
      </c>
      <c r="AW22" s="80" t="s">
        <v>1</v>
      </c>
      <c r="AX22" s="69" t="s">
        <v>67</v>
      </c>
      <c r="AY22" s="71" t="s">
        <v>24</v>
      </c>
      <c r="AZ22" s="71" t="s">
        <v>68</v>
      </c>
      <c r="BA22" s="71" t="s">
        <v>26</v>
      </c>
      <c r="BB22" s="71">
        <v>5800</v>
      </c>
      <c r="BC22" s="71">
        <v>2500</v>
      </c>
      <c r="BD22" s="71">
        <v>580</v>
      </c>
      <c r="BE22" s="73" t="s">
        <v>1</v>
      </c>
      <c r="BF22" s="78"/>
    </row>
    <row r="23" spans="2:58" ht="25.5" x14ac:dyDescent="0.2">
      <c r="B23" s="68" t="s">
        <v>70</v>
      </c>
      <c r="C23" s="69" t="s">
        <v>22</v>
      </c>
      <c r="D23" s="70" t="s">
        <v>23</v>
      </c>
      <c r="E23" s="71">
        <v>12500</v>
      </c>
      <c r="F23" s="71">
        <v>1400</v>
      </c>
      <c r="G23" s="81">
        <v>1250</v>
      </c>
      <c r="H23" s="72" t="s">
        <v>0</v>
      </c>
      <c r="I23" s="73" t="s">
        <v>1</v>
      </c>
      <c r="J23" s="73" t="s">
        <v>1</v>
      </c>
      <c r="K23" s="73" t="s">
        <v>1</v>
      </c>
      <c r="L23" s="73" t="s">
        <v>1</v>
      </c>
      <c r="M23" s="73" t="s">
        <v>1</v>
      </c>
      <c r="N23" s="72" t="s">
        <v>0</v>
      </c>
      <c r="O23" s="73" t="s">
        <v>1</v>
      </c>
      <c r="P23" s="73" t="s">
        <v>1</v>
      </c>
      <c r="Q23" s="73" t="s">
        <v>1</v>
      </c>
      <c r="R23" s="73" t="s">
        <v>1</v>
      </c>
      <c r="S23" s="73" t="s">
        <v>1</v>
      </c>
      <c r="T23" s="69" t="s">
        <v>24</v>
      </c>
      <c r="U23" s="70" t="s">
        <v>48</v>
      </c>
      <c r="V23" s="71" t="s">
        <v>40</v>
      </c>
      <c r="W23" s="71">
        <v>22500</v>
      </c>
      <c r="X23" s="71">
        <v>4500</v>
      </c>
      <c r="Y23" s="81">
        <v>2250</v>
      </c>
      <c r="Z23" s="72" t="s">
        <v>0</v>
      </c>
      <c r="AA23" s="73" t="s">
        <v>1</v>
      </c>
      <c r="AB23" s="73" t="s">
        <v>1</v>
      </c>
      <c r="AC23" s="73" t="s">
        <v>1</v>
      </c>
      <c r="AD23" s="73" t="s">
        <v>1</v>
      </c>
      <c r="AE23" s="80" t="s">
        <v>1</v>
      </c>
      <c r="AF23" s="72" t="s">
        <v>0</v>
      </c>
      <c r="AG23" s="73" t="s">
        <v>1</v>
      </c>
      <c r="AH23" s="73" t="s">
        <v>1</v>
      </c>
      <c r="AI23" s="73" t="s">
        <v>1</v>
      </c>
      <c r="AJ23" s="73" t="s">
        <v>1</v>
      </c>
      <c r="AK23" s="80" t="s">
        <v>1</v>
      </c>
      <c r="AL23" s="72" t="s">
        <v>0</v>
      </c>
      <c r="AM23" s="73" t="s">
        <v>1</v>
      </c>
      <c r="AN23" s="73" t="s">
        <v>1</v>
      </c>
      <c r="AO23" s="73" t="s">
        <v>1</v>
      </c>
      <c r="AP23" s="73" t="s">
        <v>1</v>
      </c>
      <c r="AQ23" s="80" t="s">
        <v>1</v>
      </c>
      <c r="AR23" s="72" t="s">
        <v>46</v>
      </c>
      <c r="AS23" s="73" t="s">
        <v>1</v>
      </c>
      <c r="AT23" s="73" t="s">
        <v>1</v>
      </c>
      <c r="AU23" s="73" t="s">
        <v>1</v>
      </c>
      <c r="AV23" s="73" t="s">
        <v>1</v>
      </c>
      <c r="AW23" s="80" t="s">
        <v>1</v>
      </c>
      <c r="AX23" s="72" t="s">
        <v>0</v>
      </c>
      <c r="AY23" s="73" t="s">
        <v>1</v>
      </c>
      <c r="AZ23" s="73" t="s">
        <v>1</v>
      </c>
      <c r="BA23" s="73" t="s">
        <v>1</v>
      </c>
      <c r="BB23" s="73" t="s">
        <v>1</v>
      </c>
      <c r="BC23" s="73" t="s">
        <v>1</v>
      </c>
      <c r="BD23" s="73" t="s">
        <v>1</v>
      </c>
      <c r="BE23" s="73" t="s">
        <v>1</v>
      </c>
      <c r="BF23" s="78"/>
    </row>
    <row r="24" spans="2:58" ht="25.5" x14ac:dyDescent="0.2">
      <c r="B24" s="68" t="s">
        <v>71</v>
      </c>
      <c r="C24" s="69" t="s">
        <v>22</v>
      </c>
      <c r="D24" s="70" t="s">
        <v>23</v>
      </c>
      <c r="E24" s="71">
        <v>12500</v>
      </c>
      <c r="F24" s="71">
        <v>1400</v>
      </c>
      <c r="G24" s="81">
        <v>1250</v>
      </c>
      <c r="H24" s="69" t="s">
        <v>22</v>
      </c>
      <c r="I24" s="71" t="s">
        <v>23</v>
      </c>
      <c r="J24" s="71" t="s">
        <v>29</v>
      </c>
      <c r="K24" s="71">
        <v>12500</v>
      </c>
      <c r="L24" s="71">
        <v>1400</v>
      </c>
      <c r="M24" s="81">
        <v>1250</v>
      </c>
      <c r="N24" s="72" t="s">
        <v>0</v>
      </c>
      <c r="O24" s="73" t="s">
        <v>1</v>
      </c>
      <c r="P24" s="73" t="s">
        <v>1</v>
      </c>
      <c r="Q24" s="73" t="s">
        <v>1</v>
      </c>
      <c r="R24" s="73" t="s">
        <v>1</v>
      </c>
      <c r="S24" s="73" t="s">
        <v>1</v>
      </c>
      <c r="T24" s="72" t="s">
        <v>0</v>
      </c>
      <c r="U24" s="73" t="s">
        <v>1</v>
      </c>
      <c r="V24" s="73" t="s">
        <v>1</v>
      </c>
      <c r="W24" s="73" t="s">
        <v>1</v>
      </c>
      <c r="X24" s="73" t="s">
        <v>1</v>
      </c>
      <c r="Y24" s="80" t="s">
        <v>1</v>
      </c>
      <c r="Z24" s="72" t="s">
        <v>0</v>
      </c>
      <c r="AA24" s="73" t="s">
        <v>1</v>
      </c>
      <c r="AB24" s="73" t="s">
        <v>1</v>
      </c>
      <c r="AC24" s="73" t="s">
        <v>1</v>
      </c>
      <c r="AD24" s="73" t="s">
        <v>1</v>
      </c>
      <c r="AE24" s="80" t="s">
        <v>1</v>
      </c>
      <c r="AF24" s="72" t="s">
        <v>0</v>
      </c>
      <c r="AG24" s="73" t="s">
        <v>1</v>
      </c>
      <c r="AH24" s="73" t="s">
        <v>1</v>
      </c>
      <c r="AI24" s="73" t="s">
        <v>1</v>
      </c>
      <c r="AJ24" s="73" t="s">
        <v>1</v>
      </c>
      <c r="AK24" s="80" t="s">
        <v>1</v>
      </c>
      <c r="AL24" s="72" t="s">
        <v>0</v>
      </c>
      <c r="AM24" s="73" t="s">
        <v>1</v>
      </c>
      <c r="AN24" s="73" t="s">
        <v>1</v>
      </c>
      <c r="AO24" s="73" t="s">
        <v>1</v>
      </c>
      <c r="AP24" s="73" t="s">
        <v>1</v>
      </c>
      <c r="AQ24" s="80" t="s">
        <v>1</v>
      </c>
      <c r="AR24" s="72" t="s">
        <v>46</v>
      </c>
      <c r="AS24" s="73" t="s">
        <v>1</v>
      </c>
      <c r="AT24" s="73" t="s">
        <v>1</v>
      </c>
      <c r="AU24" s="73" t="s">
        <v>1</v>
      </c>
      <c r="AV24" s="73" t="s">
        <v>1</v>
      </c>
      <c r="AW24" s="80" t="s">
        <v>1</v>
      </c>
      <c r="AX24" s="72" t="s">
        <v>0</v>
      </c>
      <c r="AY24" s="73" t="s">
        <v>1</v>
      </c>
      <c r="AZ24" s="73" t="s">
        <v>1</v>
      </c>
      <c r="BA24" s="73" t="s">
        <v>1</v>
      </c>
      <c r="BB24" s="73" t="s">
        <v>1</v>
      </c>
      <c r="BC24" s="73" t="s">
        <v>1</v>
      </c>
      <c r="BD24" s="73" t="s">
        <v>1</v>
      </c>
      <c r="BE24" s="73" t="s">
        <v>1</v>
      </c>
      <c r="BF24" s="78"/>
    </row>
    <row r="25" spans="2:58" ht="25.5" x14ac:dyDescent="0.2">
      <c r="B25" s="68" t="s">
        <v>72</v>
      </c>
      <c r="C25" s="69" t="s">
        <v>22</v>
      </c>
      <c r="D25" s="70" t="s">
        <v>23</v>
      </c>
      <c r="E25" s="71">
        <v>12500</v>
      </c>
      <c r="F25" s="71">
        <v>1400</v>
      </c>
      <c r="G25" s="81">
        <v>1250</v>
      </c>
      <c r="H25" s="82" t="s">
        <v>0</v>
      </c>
      <c r="I25" s="73" t="s">
        <v>1</v>
      </c>
      <c r="J25" s="73" t="s">
        <v>1</v>
      </c>
      <c r="K25" s="73"/>
      <c r="L25" s="73" t="s">
        <v>1</v>
      </c>
      <c r="M25" s="80"/>
      <c r="N25" s="72" t="s">
        <v>0</v>
      </c>
      <c r="O25" s="73" t="s">
        <v>1</v>
      </c>
      <c r="P25" s="73" t="s">
        <v>1</v>
      </c>
      <c r="Q25" s="73" t="s">
        <v>1</v>
      </c>
      <c r="R25" s="73" t="s">
        <v>1</v>
      </c>
      <c r="S25" s="73" t="s">
        <v>1</v>
      </c>
      <c r="T25" s="72" t="s">
        <v>0</v>
      </c>
      <c r="U25" s="73" t="s">
        <v>1</v>
      </c>
      <c r="V25" s="73" t="s">
        <v>1</v>
      </c>
      <c r="W25" s="73" t="s">
        <v>1</v>
      </c>
      <c r="X25" s="73" t="s">
        <v>1</v>
      </c>
      <c r="Y25" s="80" t="s">
        <v>1</v>
      </c>
      <c r="Z25" s="72" t="s">
        <v>0</v>
      </c>
      <c r="AA25" s="73" t="s">
        <v>1</v>
      </c>
      <c r="AB25" s="73" t="s">
        <v>1</v>
      </c>
      <c r="AC25" s="73" t="s">
        <v>1</v>
      </c>
      <c r="AD25" s="73" t="s">
        <v>1</v>
      </c>
      <c r="AE25" s="80" t="s">
        <v>1</v>
      </c>
      <c r="AF25" s="72" t="s">
        <v>0</v>
      </c>
      <c r="AG25" s="73" t="s">
        <v>1</v>
      </c>
      <c r="AH25" s="73" t="s">
        <v>1</v>
      </c>
      <c r="AI25" s="73" t="s">
        <v>1</v>
      </c>
      <c r="AJ25" s="73" t="s">
        <v>1</v>
      </c>
      <c r="AK25" s="80" t="s">
        <v>1</v>
      </c>
      <c r="AL25" s="72" t="s">
        <v>0</v>
      </c>
      <c r="AM25" s="73" t="s">
        <v>1</v>
      </c>
      <c r="AN25" s="73" t="s">
        <v>1</v>
      </c>
      <c r="AO25" s="73" t="s">
        <v>1</v>
      </c>
      <c r="AP25" s="73" t="s">
        <v>1</v>
      </c>
      <c r="AQ25" s="80" t="s">
        <v>1</v>
      </c>
      <c r="AR25" s="69" t="s">
        <v>24</v>
      </c>
      <c r="AS25" s="71" t="s">
        <v>73</v>
      </c>
      <c r="AT25" s="71" t="s">
        <v>26</v>
      </c>
      <c r="AU25" s="71">
        <v>5800</v>
      </c>
      <c r="AV25" s="71">
        <v>2500</v>
      </c>
      <c r="AW25" s="81">
        <v>580</v>
      </c>
      <c r="AX25" s="69" t="s">
        <v>74</v>
      </c>
      <c r="AY25" s="71" t="s">
        <v>24</v>
      </c>
      <c r="AZ25" s="71" t="s">
        <v>73</v>
      </c>
      <c r="BA25" s="71" t="s">
        <v>26</v>
      </c>
      <c r="BB25" s="71">
        <v>5800</v>
      </c>
      <c r="BC25" s="71">
        <v>2500</v>
      </c>
      <c r="BD25" s="71">
        <v>580</v>
      </c>
      <c r="BE25" s="73" t="s">
        <v>1</v>
      </c>
      <c r="BF25" s="78"/>
    </row>
    <row r="26" spans="2:58" ht="25.5" x14ac:dyDescent="0.2">
      <c r="B26" s="79" t="s">
        <v>75</v>
      </c>
      <c r="C26" s="69" t="s">
        <v>22</v>
      </c>
      <c r="D26" s="70" t="s">
        <v>23</v>
      </c>
      <c r="E26" s="71">
        <v>12500</v>
      </c>
      <c r="F26" s="71">
        <v>1400</v>
      </c>
      <c r="G26" s="81">
        <v>1250</v>
      </c>
      <c r="H26" s="69" t="s">
        <v>22</v>
      </c>
      <c r="I26" s="71" t="s">
        <v>23</v>
      </c>
      <c r="J26" s="71" t="s">
        <v>29</v>
      </c>
      <c r="K26" s="71">
        <v>12500</v>
      </c>
      <c r="L26" s="71">
        <v>1400</v>
      </c>
      <c r="M26" s="81">
        <v>1250</v>
      </c>
      <c r="N26" s="72" t="s">
        <v>0</v>
      </c>
      <c r="O26" s="73" t="s">
        <v>1</v>
      </c>
      <c r="P26" s="73" t="s">
        <v>1</v>
      </c>
      <c r="Q26" s="73" t="s">
        <v>1</v>
      </c>
      <c r="R26" s="73" t="s">
        <v>1</v>
      </c>
      <c r="S26" s="73" t="s">
        <v>1</v>
      </c>
      <c r="T26" s="72" t="s">
        <v>0</v>
      </c>
      <c r="U26" s="73" t="s">
        <v>1</v>
      </c>
      <c r="V26" s="73" t="s">
        <v>1</v>
      </c>
      <c r="W26" s="73" t="s">
        <v>1</v>
      </c>
      <c r="X26" s="73" t="s">
        <v>1</v>
      </c>
      <c r="Y26" s="80" t="s">
        <v>1</v>
      </c>
      <c r="Z26" s="72" t="s">
        <v>0</v>
      </c>
      <c r="AA26" s="73" t="s">
        <v>1</v>
      </c>
      <c r="AB26" s="73" t="s">
        <v>1</v>
      </c>
      <c r="AC26" s="73" t="s">
        <v>1</v>
      </c>
      <c r="AD26" s="73" t="s">
        <v>1</v>
      </c>
      <c r="AE26" s="80" t="s">
        <v>1</v>
      </c>
      <c r="AF26" s="72" t="s">
        <v>0</v>
      </c>
      <c r="AG26" s="73" t="s">
        <v>1</v>
      </c>
      <c r="AH26" s="73" t="s">
        <v>1</v>
      </c>
      <c r="AI26" s="73" t="s">
        <v>1</v>
      </c>
      <c r="AJ26" s="73" t="s">
        <v>1</v>
      </c>
      <c r="AK26" s="80" t="s">
        <v>1</v>
      </c>
      <c r="AL26" s="72" t="s">
        <v>0</v>
      </c>
      <c r="AM26" s="73" t="s">
        <v>1</v>
      </c>
      <c r="AN26" s="73" t="s">
        <v>1</v>
      </c>
      <c r="AO26" s="73" t="s">
        <v>1</v>
      </c>
      <c r="AP26" s="73" t="s">
        <v>1</v>
      </c>
      <c r="AQ26" s="80" t="s">
        <v>1</v>
      </c>
      <c r="AR26" s="72" t="s">
        <v>46</v>
      </c>
      <c r="AS26" s="73" t="s">
        <v>1</v>
      </c>
      <c r="AT26" s="73" t="s">
        <v>1</v>
      </c>
      <c r="AU26" s="73" t="s">
        <v>1</v>
      </c>
      <c r="AV26" s="73" t="s">
        <v>1</v>
      </c>
      <c r="AW26" s="80" t="s">
        <v>1</v>
      </c>
      <c r="AX26" s="72" t="s">
        <v>0</v>
      </c>
      <c r="AY26" s="73" t="s">
        <v>1</v>
      </c>
      <c r="AZ26" s="73" t="s">
        <v>1</v>
      </c>
      <c r="BA26" s="73" t="s">
        <v>1</v>
      </c>
      <c r="BB26" s="73" t="s">
        <v>1</v>
      </c>
      <c r="BC26" s="73" t="s">
        <v>1</v>
      </c>
      <c r="BD26" s="73" t="s">
        <v>1</v>
      </c>
      <c r="BE26" s="73" t="s">
        <v>1</v>
      </c>
      <c r="BF26" s="78"/>
    </row>
    <row r="27" spans="2:58" ht="25.5" x14ac:dyDescent="0.2">
      <c r="B27" s="68" t="s">
        <v>227</v>
      </c>
      <c r="C27" s="69" t="s">
        <v>22</v>
      </c>
      <c r="D27" s="70" t="s">
        <v>23</v>
      </c>
      <c r="E27" s="71">
        <v>12500</v>
      </c>
      <c r="F27" s="71">
        <v>1400</v>
      </c>
      <c r="G27" s="81">
        <v>1250</v>
      </c>
      <c r="H27" s="72" t="s">
        <v>0</v>
      </c>
      <c r="I27" s="73" t="s">
        <v>1</v>
      </c>
      <c r="J27" s="73" t="s">
        <v>1</v>
      </c>
      <c r="K27" s="73" t="s">
        <v>1</v>
      </c>
      <c r="L27" s="73" t="s">
        <v>1</v>
      </c>
      <c r="M27" s="73" t="s">
        <v>1</v>
      </c>
      <c r="N27" s="72" t="s">
        <v>0</v>
      </c>
      <c r="O27" s="73" t="s">
        <v>1</v>
      </c>
      <c r="P27" s="73" t="s">
        <v>1</v>
      </c>
      <c r="Q27" s="73" t="s">
        <v>1</v>
      </c>
      <c r="R27" s="73" t="s">
        <v>1</v>
      </c>
      <c r="S27" s="73" t="s">
        <v>1</v>
      </c>
      <c r="T27" s="72" t="s">
        <v>0</v>
      </c>
      <c r="U27" s="73" t="s">
        <v>1</v>
      </c>
      <c r="V27" s="73" t="s">
        <v>1</v>
      </c>
      <c r="W27" s="73" t="s">
        <v>1</v>
      </c>
      <c r="X27" s="73" t="s">
        <v>1</v>
      </c>
      <c r="Y27" s="80" t="s">
        <v>1</v>
      </c>
      <c r="Z27" s="72" t="s">
        <v>0</v>
      </c>
      <c r="AA27" s="73" t="s">
        <v>1</v>
      </c>
      <c r="AB27" s="73" t="s">
        <v>1</v>
      </c>
      <c r="AC27" s="73" t="s">
        <v>1</v>
      </c>
      <c r="AD27" s="73" t="s">
        <v>1</v>
      </c>
      <c r="AE27" s="80" t="s">
        <v>1</v>
      </c>
      <c r="AF27" s="69" t="s">
        <v>24</v>
      </c>
      <c r="AG27" s="71" t="s">
        <v>76</v>
      </c>
      <c r="AH27" s="71" t="s">
        <v>26</v>
      </c>
      <c r="AI27" s="71">
        <v>5800</v>
      </c>
      <c r="AJ27" s="71">
        <v>2500</v>
      </c>
      <c r="AK27" s="81">
        <v>580</v>
      </c>
      <c r="AL27" s="69" t="s">
        <v>24</v>
      </c>
      <c r="AM27" s="71" t="s">
        <v>76</v>
      </c>
      <c r="AN27" s="71" t="s">
        <v>26</v>
      </c>
      <c r="AO27" s="71">
        <v>5800</v>
      </c>
      <c r="AP27" s="71">
        <v>2500</v>
      </c>
      <c r="AQ27" s="81">
        <v>580</v>
      </c>
      <c r="AR27" s="69" t="s">
        <v>24</v>
      </c>
      <c r="AS27" s="71" t="s">
        <v>77</v>
      </c>
      <c r="AT27" s="71" t="s">
        <v>26</v>
      </c>
      <c r="AU27" s="71">
        <v>5800</v>
      </c>
      <c r="AV27" s="71">
        <v>2500</v>
      </c>
      <c r="AW27" s="81">
        <v>580</v>
      </c>
      <c r="AX27" s="72" t="s">
        <v>0</v>
      </c>
      <c r="AY27" s="73" t="s">
        <v>1</v>
      </c>
      <c r="AZ27" s="73" t="s">
        <v>1</v>
      </c>
      <c r="BA27" s="73" t="s">
        <v>1</v>
      </c>
      <c r="BB27" s="73" t="s">
        <v>1</v>
      </c>
      <c r="BC27" s="73" t="s">
        <v>1</v>
      </c>
      <c r="BD27" s="73" t="s">
        <v>1</v>
      </c>
      <c r="BE27" s="73" t="s">
        <v>1</v>
      </c>
      <c r="BF27" s="78"/>
    </row>
    <row r="28" spans="2:58" ht="25.5" x14ac:dyDescent="0.2">
      <c r="B28" s="68" t="s">
        <v>228</v>
      </c>
      <c r="C28" s="69" t="s">
        <v>22</v>
      </c>
      <c r="D28" s="70" t="s">
        <v>23</v>
      </c>
      <c r="E28" s="71">
        <v>12500</v>
      </c>
      <c r="F28" s="71">
        <v>1400</v>
      </c>
      <c r="G28" s="81">
        <v>1250</v>
      </c>
      <c r="H28" s="72" t="s">
        <v>0</v>
      </c>
      <c r="I28" s="73" t="s">
        <v>1</v>
      </c>
      <c r="J28" s="73" t="s">
        <v>1</v>
      </c>
      <c r="K28" s="73" t="s">
        <v>1</v>
      </c>
      <c r="L28" s="73" t="s">
        <v>1</v>
      </c>
      <c r="M28" s="73" t="s">
        <v>1</v>
      </c>
      <c r="N28" s="72" t="s">
        <v>0</v>
      </c>
      <c r="O28" s="73" t="s">
        <v>1</v>
      </c>
      <c r="P28" s="73" t="s">
        <v>1</v>
      </c>
      <c r="Q28" s="73" t="s">
        <v>1</v>
      </c>
      <c r="R28" s="73" t="s">
        <v>1</v>
      </c>
      <c r="S28" s="73" t="s">
        <v>1</v>
      </c>
      <c r="T28" s="72" t="s">
        <v>0</v>
      </c>
      <c r="U28" s="73" t="s">
        <v>1</v>
      </c>
      <c r="V28" s="73" t="s">
        <v>1</v>
      </c>
      <c r="W28" s="73" t="s">
        <v>1</v>
      </c>
      <c r="X28" s="73" t="s">
        <v>1</v>
      </c>
      <c r="Y28" s="80" t="s">
        <v>1</v>
      </c>
      <c r="Z28" s="72" t="s">
        <v>0</v>
      </c>
      <c r="AA28" s="73" t="s">
        <v>1</v>
      </c>
      <c r="AB28" s="73" t="s">
        <v>1</v>
      </c>
      <c r="AC28" s="73" t="s">
        <v>1</v>
      </c>
      <c r="AD28" s="73" t="s">
        <v>1</v>
      </c>
      <c r="AE28" s="80" t="s">
        <v>1</v>
      </c>
      <c r="AF28" s="69" t="s">
        <v>24</v>
      </c>
      <c r="AG28" s="71" t="s">
        <v>76</v>
      </c>
      <c r="AH28" s="71" t="s">
        <v>26</v>
      </c>
      <c r="AI28" s="71">
        <v>5800</v>
      </c>
      <c r="AJ28" s="71">
        <v>2500</v>
      </c>
      <c r="AK28" s="81">
        <v>580</v>
      </c>
      <c r="AL28" s="69" t="s">
        <v>24</v>
      </c>
      <c r="AM28" s="71" t="s">
        <v>76</v>
      </c>
      <c r="AN28" s="71" t="s">
        <v>26</v>
      </c>
      <c r="AO28" s="71">
        <v>5800</v>
      </c>
      <c r="AP28" s="71">
        <v>2500</v>
      </c>
      <c r="AQ28" s="81">
        <v>580</v>
      </c>
      <c r="AR28" s="69" t="s">
        <v>24</v>
      </c>
      <c r="AS28" s="71" t="s">
        <v>77</v>
      </c>
      <c r="AT28" s="71" t="s">
        <v>26</v>
      </c>
      <c r="AU28" s="71">
        <v>5800</v>
      </c>
      <c r="AV28" s="71">
        <v>2500</v>
      </c>
      <c r="AW28" s="81">
        <v>580</v>
      </c>
      <c r="AX28" s="72" t="s">
        <v>0</v>
      </c>
      <c r="AY28" s="73" t="s">
        <v>1</v>
      </c>
      <c r="AZ28" s="73" t="s">
        <v>1</v>
      </c>
      <c r="BA28" s="73" t="s">
        <v>1</v>
      </c>
      <c r="BB28" s="73" t="s">
        <v>1</v>
      </c>
      <c r="BC28" s="73" t="s">
        <v>1</v>
      </c>
      <c r="BD28" s="73" t="s">
        <v>1</v>
      </c>
      <c r="BE28" s="73" t="s">
        <v>1</v>
      </c>
      <c r="BF28" s="78"/>
    </row>
    <row r="29" spans="2:58" ht="25.5" x14ac:dyDescent="0.2">
      <c r="B29" s="68" t="s">
        <v>229</v>
      </c>
      <c r="C29" s="69" t="s">
        <v>22</v>
      </c>
      <c r="D29" s="70" t="s">
        <v>23</v>
      </c>
      <c r="E29" s="71">
        <v>12500</v>
      </c>
      <c r="F29" s="71">
        <v>1400</v>
      </c>
      <c r="G29" s="81">
        <v>1250</v>
      </c>
      <c r="H29" s="72" t="s">
        <v>0</v>
      </c>
      <c r="I29" s="73" t="s">
        <v>1</v>
      </c>
      <c r="J29" s="73" t="s">
        <v>1</v>
      </c>
      <c r="K29" s="73" t="s">
        <v>1</v>
      </c>
      <c r="L29" s="73" t="s">
        <v>1</v>
      </c>
      <c r="M29" s="73" t="s">
        <v>1</v>
      </c>
      <c r="N29" s="72" t="s">
        <v>0</v>
      </c>
      <c r="O29" s="73" t="s">
        <v>1</v>
      </c>
      <c r="P29" s="73" t="s">
        <v>1</v>
      </c>
      <c r="Q29" s="73" t="s">
        <v>1</v>
      </c>
      <c r="R29" s="73" t="s">
        <v>1</v>
      </c>
      <c r="S29" s="73" t="s">
        <v>1</v>
      </c>
      <c r="T29" s="72" t="s">
        <v>0</v>
      </c>
      <c r="U29" s="73" t="s">
        <v>1</v>
      </c>
      <c r="V29" s="73" t="s">
        <v>1</v>
      </c>
      <c r="W29" s="73" t="s">
        <v>1</v>
      </c>
      <c r="X29" s="73" t="s">
        <v>1</v>
      </c>
      <c r="Y29" s="80" t="s">
        <v>1</v>
      </c>
      <c r="Z29" s="69" t="s">
        <v>24</v>
      </c>
      <c r="AA29" s="71" t="s">
        <v>64</v>
      </c>
      <c r="AB29" s="71" t="s">
        <v>26</v>
      </c>
      <c r="AC29" s="71">
        <v>5800</v>
      </c>
      <c r="AD29" s="71">
        <v>2500</v>
      </c>
      <c r="AE29" s="81">
        <v>580</v>
      </c>
      <c r="AF29" s="69" t="s">
        <v>24</v>
      </c>
      <c r="AG29" s="71" t="s">
        <v>76</v>
      </c>
      <c r="AH29" s="71" t="s">
        <v>26</v>
      </c>
      <c r="AI29" s="71">
        <v>5800</v>
      </c>
      <c r="AJ29" s="71">
        <v>2500</v>
      </c>
      <c r="AK29" s="81">
        <v>580</v>
      </c>
      <c r="AL29" s="69" t="s">
        <v>24</v>
      </c>
      <c r="AM29" s="71" t="s">
        <v>76</v>
      </c>
      <c r="AN29" s="71" t="s">
        <v>26</v>
      </c>
      <c r="AO29" s="71">
        <v>5800</v>
      </c>
      <c r="AP29" s="71">
        <v>2500</v>
      </c>
      <c r="AQ29" s="81">
        <v>580</v>
      </c>
      <c r="AR29" s="69" t="s">
        <v>24</v>
      </c>
      <c r="AS29" s="71" t="s">
        <v>77</v>
      </c>
      <c r="AT29" s="71" t="s">
        <v>26</v>
      </c>
      <c r="AU29" s="71">
        <v>5800</v>
      </c>
      <c r="AV29" s="71">
        <v>2500</v>
      </c>
      <c r="AW29" s="81">
        <v>580</v>
      </c>
      <c r="AX29" s="72" t="s">
        <v>0</v>
      </c>
      <c r="AY29" s="73" t="s">
        <v>1</v>
      </c>
      <c r="AZ29" s="73" t="s">
        <v>1</v>
      </c>
      <c r="BA29" s="73" t="s">
        <v>1</v>
      </c>
      <c r="BB29" s="73" t="s">
        <v>1</v>
      </c>
      <c r="BC29" s="73" t="s">
        <v>1</v>
      </c>
      <c r="BD29" s="73" t="s">
        <v>1</v>
      </c>
      <c r="BE29" s="73" t="s">
        <v>1</v>
      </c>
      <c r="BF29" s="78"/>
    </row>
    <row r="30" spans="2:58" ht="25.5" x14ac:dyDescent="0.2">
      <c r="B30" s="68" t="s">
        <v>78</v>
      </c>
      <c r="C30" s="69" t="s">
        <v>22</v>
      </c>
      <c r="D30" s="70" t="s">
        <v>23</v>
      </c>
      <c r="E30" s="71">
        <v>12500</v>
      </c>
      <c r="F30" s="71">
        <v>1400</v>
      </c>
      <c r="G30" s="81">
        <v>1250</v>
      </c>
      <c r="H30" s="72" t="s">
        <v>0</v>
      </c>
      <c r="I30" s="73" t="s">
        <v>1</v>
      </c>
      <c r="J30" s="73" t="s">
        <v>1</v>
      </c>
      <c r="K30" s="73" t="s">
        <v>1</v>
      </c>
      <c r="L30" s="73" t="s">
        <v>1</v>
      </c>
      <c r="M30" s="73" t="s">
        <v>1</v>
      </c>
      <c r="N30" s="72" t="s">
        <v>0</v>
      </c>
      <c r="O30" s="73" t="s">
        <v>1</v>
      </c>
      <c r="P30" s="73" t="s">
        <v>1</v>
      </c>
      <c r="Q30" s="73" t="s">
        <v>1</v>
      </c>
      <c r="R30" s="73" t="s">
        <v>1</v>
      </c>
      <c r="S30" s="73" t="s">
        <v>1</v>
      </c>
      <c r="T30" s="72" t="s">
        <v>0</v>
      </c>
      <c r="U30" s="73" t="s">
        <v>1</v>
      </c>
      <c r="V30" s="73" t="s">
        <v>1</v>
      </c>
      <c r="W30" s="73" t="s">
        <v>1</v>
      </c>
      <c r="X30" s="73" t="s">
        <v>1</v>
      </c>
      <c r="Y30" s="80" t="s">
        <v>1</v>
      </c>
      <c r="Z30" s="72" t="s">
        <v>0</v>
      </c>
      <c r="AA30" s="73" t="s">
        <v>1</v>
      </c>
      <c r="AB30" s="73" t="s">
        <v>1</v>
      </c>
      <c r="AC30" s="73" t="s">
        <v>1</v>
      </c>
      <c r="AD30" s="73" t="s">
        <v>1</v>
      </c>
      <c r="AE30" s="80" t="s">
        <v>1</v>
      </c>
      <c r="AF30" s="72" t="s">
        <v>0</v>
      </c>
      <c r="AG30" s="73" t="s">
        <v>1</v>
      </c>
      <c r="AH30" s="73" t="s">
        <v>1</v>
      </c>
      <c r="AI30" s="73" t="s">
        <v>1</v>
      </c>
      <c r="AJ30" s="73" t="s">
        <v>1</v>
      </c>
      <c r="AK30" s="80" t="s">
        <v>1</v>
      </c>
      <c r="AL30" s="72" t="s">
        <v>0</v>
      </c>
      <c r="AM30" s="73" t="s">
        <v>1</v>
      </c>
      <c r="AN30" s="73" t="s">
        <v>1</v>
      </c>
      <c r="AO30" s="73" t="s">
        <v>1</v>
      </c>
      <c r="AP30" s="73" t="s">
        <v>1</v>
      </c>
      <c r="AQ30" s="80" t="s">
        <v>1</v>
      </c>
      <c r="AR30" s="69" t="s">
        <v>24</v>
      </c>
      <c r="AS30" s="91" t="s">
        <v>60</v>
      </c>
      <c r="AT30" s="71" t="s">
        <v>26</v>
      </c>
      <c r="AU30" s="73" t="s">
        <v>1</v>
      </c>
      <c r="AV30" s="71">
        <v>5000</v>
      </c>
      <c r="AW30" s="73" t="s">
        <v>1</v>
      </c>
      <c r="AX30" s="69" t="s">
        <v>82</v>
      </c>
      <c r="AY30" s="71" t="s">
        <v>24</v>
      </c>
      <c r="AZ30" s="73" t="s">
        <v>1</v>
      </c>
      <c r="BA30" s="71" t="s">
        <v>26</v>
      </c>
      <c r="BB30" s="73" t="s">
        <v>1</v>
      </c>
      <c r="BC30" s="71">
        <v>5000</v>
      </c>
      <c r="BD30" s="73" t="s">
        <v>1</v>
      </c>
      <c r="BE30" s="73" t="s">
        <v>1</v>
      </c>
      <c r="BF30" s="78"/>
    </row>
    <row r="31" spans="2:58" ht="25.5" x14ac:dyDescent="0.2">
      <c r="B31" s="68" t="s">
        <v>79</v>
      </c>
      <c r="C31" s="69" t="s">
        <v>22</v>
      </c>
      <c r="D31" s="70" t="s">
        <v>23</v>
      </c>
      <c r="E31" s="71">
        <v>12500</v>
      </c>
      <c r="F31" s="71">
        <v>1400</v>
      </c>
      <c r="G31" s="81">
        <v>1250</v>
      </c>
      <c r="H31" s="72" t="s">
        <v>0</v>
      </c>
      <c r="I31" s="73" t="s">
        <v>1</v>
      </c>
      <c r="J31" s="73" t="s">
        <v>1</v>
      </c>
      <c r="K31" s="73" t="s">
        <v>1</v>
      </c>
      <c r="L31" s="73" t="s">
        <v>1</v>
      </c>
      <c r="M31" s="73" t="s">
        <v>1</v>
      </c>
      <c r="N31" s="72" t="s">
        <v>0</v>
      </c>
      <c r="O31" s="73" t="s">
        <v>1</v>
      </c>
      <c r="P31" s="73" t="s">
        <v>1</v>
      </c>
      <c r="Q31" s="73" t="s">
        <v>1</v>
      </c>
      <c r="R31" s="73" t="s">
        <v>1</v>
      </c>
      <c r="S31" s="73" t="s">
        <v>1</v>
      </c>
      <c r="T31" s="72" t="s">
        <v>0</v>
      </c>
      <c r="U31" s="73" t="s">
        <v>1</v>
      </c>
      <c r="V31" s="73" t="s">
        <v>1</v>
      </c>
      <c r="W31" s="73" t="s">
        <v>1</v>
      </c>
      <c r="X31" s="73" t="s">
        <v>1</v>
      </c>
      <c r="Y31" s="80" t="s">
        <v>1</v>
      </c>
      <c r="Z31" s="72" t="s">
        <v>0</v>
      </c>
      <c r="AA31" s="73" t="s">
        <v>1</v>
      </c>
      <c r="AB31" s="73" t="s">
        <v>1</v>
      </c>
      <c r="AC31" s="73" t="s">
        <v>1</v>
      </c>
      <c r="AD31" s="73" t="s">
        <v>1</v>
      </c>
      <c r="AE31" s="80" t="s">
        <v>1</v>
      </c>
      <c r="AF31" s="72" t="s">
        <v>0</v>
      </c>
      <c r="AG31" s="73" t="s">
        <v>1</v>
      </c>
      <c r="AH31" s="73" t="s">
        <v>1</v>
      </c>
      <c r="AI31" s="73" t="s">
        <v>1</v>
      </c>
      <c r="AJ31" s="73" t="s">
        <v>1</v>
      </c>
      <c r="AK31" s="80" t="s">
        <v>1</v>
      </c>
      <c r="AL31" s="72" t="s">
        <v>0</v>
      </c>
      <c r="AM31" s="73" t="s">
        <v>1</v>
      </c>
      <c r="AN31" s="73" t="s">
        <v>1</v>
      </c>
      <c r="AO31" s="73" t="s">
        <v>1</v>
      </c>
      <c r="AP31" s="73" t="s">
        <v>1</v>
      </c>
      <c r="AQ31" s="80" t="s">
        <v>1</v>
      </c>
      <c r="AR31" s="69" t="s">
        <v>24</v>
      </c>
      <c r="AS31" s="71" t="s">
        <v>25</v>
      </c>
      <c r="AT31" s="71" t="s">
        <v>26</v>
      </c>
      <c r="AU31" s="71">
        <v>5800</v>
      </c>
      <c r="AV31" s="71">
        <v>2500</v>
      </c>
      <c r="AW31" s="81">
        <v>580</v>
      </c>
      <c r="AX31" s="72" t="s">
        <v>0</v>
      </c>
      <c r="AY31" s="73" t="s">
        <v>1</v>
      </c>
      <c r="AZ31" s="73" t="s">
        <v>1</v>
      </c>
      <c r="BA31" s="73" t="s">
        <v>1</v>
      </c>
      <c r="BB31" s="73" t="s">
        <v>1</v>
      </c>
      <c r="BC31" s="73" t="s">
        <v>1</v>
      </c>
      <c r="BD31" s="73" t="s">
        <v>1</v>
      </c>
      <c r="BE31" s="73" t="s">
        <v>1</v>
      </c>
      <c r="BF31" s="78"/>
    </row>
    <row r="32" spans="2:58" ht="25.5" x14ac:dyDescent="0.2">
      <c r="B32" s="68" t="s">
        <v>80</v>
      </c>
      <c r="C32" s="69" t="s">
        <v>22</v>
      </c>
      <c r="D32" s="70" t="s">
        <v>23</v>
      </c>
      <c r="E32" s="71">
        <v>12500</v>
      </c>
      <c r="F32" s="71">
        <v>1400</v>
      </c>
      <c r="G32" s="81">
        <v>1250</v>
      </c>
      <c r="H32" s="72" t="s">
        <v>0</v>
      </c>
      <c r="I32" s="73" t="s">
        <v>1</v>
      </c>
      <c r="J32" s="73" t="s">
        <v>1</v>
      </c>
      <c r="K32" s="73" t="s">
        <v>1</v>
      </c>
      <c r="L32" s="73" t="s">
        <v>1</v>
      </c>
      <c r="M32" s="73" t="s">
        <v>1</v>
      </c>
      <c r="N32" s="72" t="s">
        <v>0</v>
      </c>
      <c r="O32" s="73" t="s">
        <v>1</v>
      </c>
      <c r="P32" s="73" t="s">
        <v>1</v>
      </c>
      <c r="Q32" s="73" t="s">
        <v>1</v>
      </c>
      <c r="R32" s="73" t="s">
        <v>1</v>
      </c>
      <c r="S32" s="73" t="s">
        <v>1</v>
      </c>
      <c r="T32" s="72" t="s">
        <v>0</v>
      </c>
      <c r="U32" s="73" t="s">
        <v>1</v>
      </c>
      <c r="V32" s="73" t="s">
        <v>1</v>
      </c>
      <c r="W32" s="73" t="s">
        <v>1</v>
      </c>
      <c r="X32" s="73" t="s">
        <v>1</v>
      </c>
      <c r="Y32" s="80" t="s">
        <v>1</v>
      </c>
      <c r="Z32" s="72" t="s">
        <v>0</v>
      </c>
      <c r="AA32" s="73" t="s">
        <v>1</v>
      </c>
      <c r="AB32" s="73" t="s">
        <v>1</v>
      </c>
      <c r="AC32" s="73" t="s">
        <v>1</v>
      </c>
      <c r="AD32" s="73" t="s">
        <v>1</v>
      </c>
      <c r="AE32" s="80" t="s">
        <v>1</v>
      </c>
      <c r="AF32" s="72" t="s">
        <v>0</v>
      </c>
      <c r="AG32" s="73" t="s">
        <v>1</v>
      </c>
      <c r="AH32" s="73" t="s">
        <v>1</v>
      </c>
      <c r="AI32" s="73" t="s">
        <v>1</v>
      </c>
      <c r="AJ32" s="73" t="s">
        <v>1</v>
      </c>
      <c r="AK32" s="80" t="s">
        <v>1</v>
      </c>
      <c r="AL32" s="72" t="s">
        <v>0</v>
      </c>
      <c r="AM32" s="73" t="s">
        <v>1</v>
      </c>
      <c r="AN32" s="73" t="s">
        <v>1</v>
      </c>
      <c r="AO32" s="73" t="s">
        <v>1</v>
      </c>
      <c r="AP32" s="73" t="s">
        <v>1</v>
      </c>
      <c r="AQ32" s="80" t="s">
        <v>1</v>
      </c>
      <c r="AR32" s="69" t="s">
        <v>24</v>
      </c>
      <c r="AS32" s="71" t="s">
        <v>81</v>
      </c>
      <c r="AT32" s="71" t="s">
        <v>26</v>
      </c>
      <c r="AU32" s="73" t="s">
        <v>1</v>
      </c>
      <c r="AV32" s="71">
        <v>5000</v>
      </c>
      <c r="AW32" s="73" t="s">
        <v>1</v>
      </c>
      <c r="AX32" s="71" t="s">
        <v>82</v>
      </c>
      <c r="AY32" s="71" t="s">
        <v>24</v>
      </c>
      <c r="AZ32" s="73" t="s">
        <v>1</v>
      </c>
      <c r="BA32" s="71" t="s">
        <v>26</v>
      </c>
      <c r="BB32" s="73" t="s">
        <v>1</v>
      </c>
      <c r="BC32" s="71">
        <v>5000</v>
      </c>
      <c r="BD32" s="73" t="s">
        <v>1</v>
      </c>
      <c r="BE32" s="73" t="s">
        <v>1</v>
      </c>
      <c r="BF32" s="78"/>
    </row>
    <row r="33" spans="2:58" ht="25.5" x14ac:dyDescent="0.2">
      <c r="B33" s="68" t="s">
        <v>83</v>
      </c>
      <c r="C33" s="69" t="s">
        <v>22</v>
      </c>
      <c r="D33" s="70" t="s">
        <v>23</v>
      </c>
      <c r="E33" s="71">
        <v>12500</v>
      </c>
      <c r="F33" s="71">
        <v>1400</v>
      </c>
      <c r="G33" s="81">
        <v>1250</v>
      </c>
      <c r="H33" s="69" t="s">
        <v>22</v>
      </c>
      <c r="I33" s="71" t="s">
        <v>23</v>
      </c>
      <c r="J33" s="71" t="s">
        <v>29</v>
      </c>
      <c r="K33" s="71">
        <v>12500</v>
      </c>
      <c r="L33" s="71">
        <v>1400</v>
      </c>
      <c r="M33" s="81">
        <v>1250</v>
      </c>
      <c r="N33" s="72" t="s">
        <v>0</v>
      </c>
      <c r="O33" s="73" t="s">
        <v>1</v>
      </c>
      <c r="P33" s="73" t="s">
        <v>1</v>
      </c>
      <c r="Q33" s="73" t="s">
        <v>1</v>
      </c>
      <c r="R33" s="73" t="s">
        <v>1</v>
      </c>
      <c r="S33" s="73" t="s">
        <v>1</v>
      </c>
      <c r="T33" s="72" t="s">
        <v>0</v>
      </c>
      <c r="U33" s="73" t="s">
        <v>1</v>
      </c>
      <c r="V33" s="73" t="s">
        <v>1</v>
      </c>
      <c r="W33" s="73" t="s">
        <v>1</v>
      </c>
      <c r="X33" s="73" t="s">
        <v>1</v>
      </c>
      <c r="Y33" s="80" t="s">
        <v>1</v>
      </c>
      <c r="Z33" s="72" t="s">
        <v>0</v>
      </c>
      <c r="AA33" s="73" t="s">
        <v>1</v>
      </c>
      <c r="AB33" s="73" t="s">
        <v>1</v>
      </c>
      <c r="AC33" s="73" t="s">
        <v>1</v>
      </c>
      <c r="AD33" s="73" t="s">
        <v>1</v>
      </c>
      <c r="AE33" s="80" t="s">
        <v>1</v>
      </c>
      <c r="AF33" s="72" t="s">
        <v>0</v>
      </c>
      <c r="AG33" s="73" t="s">
        <v>1</v>
      </c>
      <c r="AH33" s="73" t="s">
        <v>1</v>
      </c>
      <c r="AI33" s="73" t="s">
        <v>1</v>
      </c>
      <c r="AJ33" s="73" t="s">
        <v>1</v>
      </c>
      <c r="AK33" s="80" t="s">
        <v>1</v>
      </c>
      <c r="AL33" s="72" t="s">
        <v>0</v>
      </c>
      <c r="AM33" s="73" t="s">
        <v>1</v>
      </c>
      <c r="AN33" s="73" t="s">
        <v>1</v>
      </c>
      <c r="AO33" s="73" t="s">
        <v>1</v>
      </c>
      <c r="AP33" s="73" t="s">
        <v>1</v>
      </c>
      <c r="AQ33" s="80" t="s">
        <v>1</v>
      </c>
      <c r="AR33" s="69" t="s">
        <v>24</v>
      </c>
      <c r="AS33" s="73" t="s">
        <v>1</v>
      </c>
      <c r="AT33" s="71" t="s">
        <v>26</v>
      </c>
      <c r="AU33" s="71">
        <v>5800</v>
      </c>
      <c r="AV33" s="71">
        <v>2500</v>
      </c>
      <c r="AW33" s="81">
        <v>580</v>
      </c>
      <c r="AX33" s="72" t="s">
        <v>0</v>
      </c>
      <c r="AY33" s="73" t="s">
        <v>1</v>
      </c>
      <c r="AZ33" s="73" t="s">
        <v>1</v>
      </c>
      <c r="BA33" s="73" t="s">
        <v>1</v>
      </c>
      <c r="BB33" s="73" t="s">
        <v>1</v>
      </c>
      <c r="BC33" s="73" t="s">
        <v>1</v>
      </c>
      <c r="BD33" s="73" t="s">
        <v>1</v>
      </c>
      <c r="BE33" s="73" t="s">
        <v>1</v>
      </c>
      <c r="BF33" s="78"/>
    </row>
    <row r="34" spans="2:58" ht="25.5" x14ac:dyDescent="0.2">
      <c r="B34" s="68" t="s">
        <v>230</v>
      </c>
      <c r="C34" s="69" t="s">
        <v>22</v>
      </c>
      <c r="D34" s="70" t="s">
        <v>23</v>
      </c>
      <c r="E34" s="71">
        <v>12500</v>
      </c>
      <c r="F34" s="71">
        <v>1400</v>
      </c>
      <c r="G34" s="81">
        <v>1250</v>
      </c>
      <c r="H34" s="72" t="s">
        <v>0</v>
      </c>
      <c r="I34" s="73" t="s">
        <v>1</v>
      </c>
      <c r="J34" s="73" t="s">
        <v>1</v>
      </c>
      <c r="K34" s="73" t="s">
        <v>1</v>
      </c>
      <c r="L34" s="73" t="s">
        <v>1</v>
      </c>
      <c r="M34" s="73" t="s">
        <v>1</v>
      </c>
      <c r="N34" s="72" t="s">
        <v>0</v>
      </c>
      <c r="O34" s="73" t="s">
        <v>1</v>
      </c>
      <c r="P34" s="73" t="s">
        <v>1</v>
      </c>
      <c r="Q34" s="73" t="s">
        <v>1</v>
      </c>
      <c r="R34" s="73" t="s">
        <v>1</v>
      </c>
      <c r="S34" s="73" t="s">
        <v>1</v>
      </c>
      <c r="T34" s="72" t="s">
        <v>0</v>
      </c>
      <c r="U34" s="73" t="s">
        <v>1</v>
      </c>
      <c r="V34" s="73" t="s">
        <v>1</v>
      </c>
      <c r="W34" s="73" t="s">
        <v>1</v>
      </c>
      <c r="X34" s="73" t="s">
        <v>1</v>
      </c>
      <c r="Y34" s="80" t="s">
        <v>1</v>
      </c>
      <c r="Z34" s="72" t="s">
        <v>0</v>
      </c>
      <c r="AA34" s="73" t="s">
        <v>1</v>
      </c>
      <c r="AB34" s="73" t="s">
        <v>1</v>
      </c>
      <c r="AC34" s="73" t="s">
        <v>1</v>
      </c>
      <c r="AD34" s="73" t="s">
        <v>1</v>
      </c>
      <c r="AE34" s="80" t="s">
        <v>1</v>
      </c>
      <c r="AF34" s="72" t="s">
        <v>0</v>
      </c>
      <c r="AG34" s="73" t="s">
        <v>1</v>
      </c>
      <c r="AH34" s="73" t="s">
        <v>1</v>
      </c>
      <c r="AI34" s="73" t="s">
        <v>1</v>
      </c>
      <c r="AJ34" s="73" t="s">
        <v>1</v>
      </c>
      <c r="AK34" s="80" t="s">
        <v>1</v>
      </c>
      <c r="AL34" s="72" t="s">
        <v>0</v>
      </c>
      <c r="AM34" s="73"/>
      <c r="AN34" s="73" t="s">
        <v>1</v>
      </c>
      <c r="AO34" s="73" t="s">
        <v>1</v>
      </c>
      <c r="AP34" s="73" t="s">
        <v>1</v>
      </c>
      <c r="AQ34" s="80" t="s">
        <v>1</v>
      </c>
      <c r="AR34" s="69" t="s">
        <v>24</v>
      </c>
      <c r="AS34" s="71" t="s">
        <v>77</v>
      </c>
      <c r="AT34" s="71" t="s">
        <v>26</v>
      </c>
      <c r="AU34" s="71">
        <v>5800</v>
      </c>
      <c r="AV34" s="71">
        <v>2500</v>
      </c>
      <c r="AW34" s="81">
        <v>580</v>
      </c>
      <c r="AX34" s="72" t="s">
        <v>0</v>
      </c>
      <c r="AY34" s="73" t="s">
        <v>1</v>
      </c>
      <c r="AZ34" s="73" t="s">
        <v>1</v>
      </c>
      <c r="BA34" s="73" t="s">
        <v>1</v>
      </c>
      <c r="BB34" s="73" t="s">
        <v>1</v>
      </c>
      <c r="BC34" s="73" t="s">
        <v>1</v>
      </c>
      <c r="BD34" s="73" t="s">
        <v>1</v>
      </c>
      <c r="BE34" s="73" t="s">
        <v>1</v>
      </c>
      <c r="BF34" s="78"/>
    </row>
    <row r="35" spans="2:58" ht="25.5" x14ac:dyDescent="0.2">
      <c r="B35" s="68" t="s">
        <v>231</v>
      </c>
      <c r="C35" s="69" t="s">
        <v>22</v>
      </c>
      <c r="D35" s="70" t="s">
        <v>23</v>
      </c>
      <c r="E35" s="71">
        <v>12500</v>
      </c>
      <c r="F35" s="71">
        <v>1400</v>
      </c>
      <c r="G35" s="81">
        <v>1250</v>
      </c>
      <c r="H35" s="72" t="s">
        <v>0</v>
      </c>
      <c r="I35" s="73" t="s">
        <v>1</v>
      </c>
      <c r="J35" s="73" t="s">
        <v>1</v>
      </c>
      <c r="K35" s="73" t="s">
        <v>1</v>
      </c>
      <c r="L35" s="73" t="s">
        <v>1</v>
      </c>
      <c r="M35" s="73" t="s">
        <v>1</v>
      </c>
      <c r="N35" s="72" t="s">
        <v>0</v>
      </c>
      <c r="O35" s="73" t="s">
        <v>1</v>
      </c>
      <c r="P35" s="73" t="s">
        <v>1</v>
      </c>
      <c r="Q35" s="73" t="s">
        <v>1</v>
      </c>
      <c r="R35" s="73" t="s">
        <v>1</v>
      </c>
      <c r="S35" s="73" t="s">
        <v>1</v>
      </c>
      <c r="T35" s="72" t="s">
        <v>0</v>
      </c>
      <c r="U35" s="73" t="s">
        <v>1</v>
      </c>
      <c r="V35" s="73" t="s">
        <v>1</v>
      </c>
      <c r="W35" s="73" t="s">
        <v>1</v>
      </c>
      <c r="X35" s="73" t="s">
        <v>1</v>
      </c>
      <c r="Y35" s="80" t="s">
        <v>1</v>
      </c>
      <c r="Z35" s="69" t="s">
        <v>24</v>
      </c>
      <c r="AA35" s="71" t="s">
        <v>64</v>
      </c>
      <c r="AB35" s="71" t="s">
        <v>26</v>
      </c>
      <c r="AC35" s="71">
        <v>5800</v>
      </c>
      <c r="AD35" s="71">
        <v>2500</v>
      </c>
      <c r="AE35" s="81">
        <v>580</v>
      </c>
      <c r="AF35" s="69" t="s">
        <v>24</v>
      </c>
      <c r="AG35" s="71" t="s">
        <v>84</v>
      </c>
      <c r="AH35" s="71" t="s">
        <v>26</v>
      </c>
      <c r="AI35" s="71">
        <v>5800</v>
      </c>
      <c r="AJ35" s="71">
        <v>2500</v>
      </c>
      <c r="AK35" s="81">
        <v>580</v>
      </c>
      <c r="AL35" s="69" t="s">
        <v>24</v>
      </c>
      <c r="AM35" s="71" t="s">
        <v>84</v>
      </c>
      <c r="AN35" s="71" t="s">
        <v>26</v>
      </c>
      <c r="AO35" s="71">
        <v>5800</v>
      </c>
      <c r="AP35" s="71">
        <v>2500</v>
      </c>
      <c r="AQ35" s="81">
        <v>580</v>
      </c>
      <c r="AR35" s="69" t="s">
        <v>24</v>
      </c>
      <c r="AS35" s="71" t="s">
        <v>77</v>
      </c>
      <c r="AT35" s="71" t="s">
        <v>26</v>
      </c>
      <c r="AU35" s="71">
        <v>5800</v>
      </c>
      <c r="AV35" s="71">
        <v>2500</v>
      </c>
      <c r="AW35" s="81">
        <v>580</v>
      </c>
      <c r="AX35" s="72" t="s">
        <v>0</v>
      </c>
      <c r="AY35" s="73" t="s">
        <v>1</v>
      </c>
      <c r="AZ35" s="73" t="s">
        <v>1</v>
      </c>
      <c r="BA35" s="73" t="s">
        <v>1</v>
      </c>
      <c r="BB35" s="73" t="s">
        <v>1</v>
      </c>
      <c r="BC35" s="73" t="s">
        <v>1</v>
      </c>
      <c r="BD35" s="73" t="s">
        <v>1</v>
      </c>
      <c r="BE35" s="73" t="s">
        <v>1</v>
      </c>
      <c r="BF35" s="78"/>
    </row>
    <row r="36" spans="2:58" ht="25.5" x14ac:dyDescent="0.2">
      <c r="B36" s="68" t="s">
        <v>232</v>
      </c>
      <c r="C36" s="69" t="s">
        <v>22</v>
      </c>
      <c r="D36" s="70" t="s">
        <v>23</v>
      </c>
      <c r="E36" s="71">
        <v>12500</v>
      </c>
      <c r="F36" s="71">
        <v>1400</v>
      </c>
      <c r="G36" s="81">
        <v>1250</v>
      </c>
      <c r="H36" s="72" t="s">
        <v>0</v>
      </c>
      <c r="I36" s="73" t="s">
        <v>1</v>
      </c>
      <c r="J36" s="73" t="s">
        <v>1</v>
      </c>
      <c r="K36" s="73" t="s">
        <v>1</v>
      </c>
      <c r="L36" s="73" t="s">
        <v>1</v>
      </c>
      <c r="M36" s="73" t="s">
        <v>1</v>
      </c>
      <c r="N36" s="72" t="s">
        <v>0</v>
      </c>
      <c r="O36" s="73" t="s">
        <v>1</v>
      </c>
      <c r="P36" s="73" t="s">
        <v>1</v>
      </c>
      <c r="Q36" s="73" t="s">
        <v>1</v>
      </c>
      <c r="R36" s="73" t="s">
        <v>1</v>
      </c>
      <c r="S36" s="73" t="s">
        <v>1</v>
      </c>
      <c r="T36" s="72" t="s">
        <v>0</v>
      </c>
      <c r="U36" s="73" t="s">
        <v>1</v>
      </c>
      <c r="V36" s="73" t="s">
        <v>1</v>
      </c>
      <c r="W36" s="73" t="s">
        <v>1</v>
      </c>
      <c r="X36" s="73" t="s">
        <v>1</v>
      </c>
      <c r="Y36" s="80" t="s">
        <v>1</v>
      </c>
      <c r="Z36" s="69" t="s">
        <v>24</v>
      </c>
      <c r="AA36" s="71" t="s">
        <v>64</v>
      </c>
      <c r="AB36" s="71" t="s">
        <v>26</v>
      </c>
      <c r="AC36" s="71">
        <v>5800</v>
      </c>
      <c r="AD36" s="71">
        <v>2500</v>
      </c>
      <c r="AE36" s="81">
        <v>580</v>
      </c>
      <c r="AF36" s="69" t="s">
        <v>24</v>
      </c>
      <c r="AG36" s="71" t="s">
        <v>76</v>
      </c>
      <c r="AH36" s="71" t="s">
        <v>26</v>
      </c>
      <c r="AI36" s="71">
        <v>5800</v>
      </c>
      <c r="AJ36" s="71">
        <v>2500</v>
      </c>
      <c r="AK36" s="81">
        <v>580</v>
      </c>
      <c r="AL36" s="69" t="s">
        <v>24</v>
      </c>
      <c r="AM36" s="71" t="s">
        <v>76</v>
      </c>
      <c r="AN36" s="71" t="s">
        <v>26</v>
      </c>
      <c r="AO36" s="71">
        <v>5800</v>
      </c>
      <c r="AP36" s="71">
        <v>2500</v>
      </c>
      <c r="AQ36" s="81">
        <v>580</v>
      </c>
      <c r="AR36" s="69" t="s">
        <v>24</v>
      </c>
      <c r="AS36" s="71" t="s">
        <v>33</v>
      </c>
      <c r="AT36" s="71" t="s">
        <v>26</v>
      </c>
      <c r="AU36" s="71">
        <v>5800</v>
      </c>
      <c r="AV36" s="71">
        <v>2500</v>
      </c>
      <c r="AW36" s="81">
        <v>580</v>
      </c>
      <c r="AX36" s="72" t="s">
        <v>0</v>
      </c>
      <c r="AY36" s="73" t="s">
        <v>1</v>
      </c>
      <c r="AZ36" s="73" t="s">
        <v>1</v>
      </c>
      <c r="BA36" s="73" t="s">
        <v>1</v>
      </c>
      <c r="BB36" s="73" t="s">
        <v>1</v>
      </c>
      <c r="BC36" s="73" t="s">
        <v>1</v>
      </c>
      <c r="BD36" s="73" t="s">
        <v>1</v>
      </c>
      <c r="BE36" s="73" t="s">
        <v>1</v>
      </c>
      <c r="BF36" s="78"/>
    </row>
    <row r="37" spans="2:58" ht="25.5" x14ac:dyDescent="0.2">
      <c r="B37" s="68" t="s">
        <v>233</v>
      </c>
      <c r="C37" s="69" t="s">
        <v>22</v>
      </c>
      <c r="D37" s="70" t="s">
        <v>23</v>
      </c>
      <c r="E37" s="71">
        <v>12500</v>
      </c>
      <c r="F37" s="71">
        <v>1400</v>
      </c>
      <c r="G37" s="81">
        <v>1250</v>
      </c>
      <c r="H37" s="72" t="s">
        <v>0</v>
      </c>
      <c r="I37" s="73" t="s">
        <v>1</v>
      </c>
      <c r="J37" s="73" t="s">
        <v>1</v>
      </c>
      <c r="K37" s="73" t="s">
        <v>1</v>
      </c>
      <c r="L37" s="73" t="s">
        <v>1</v>
      </c>
      <c r="M37" s="73" t="s">
        <v>1</v>
      </c>
      <c r="N37" s="72" t="s">
        <v>0</v>
      </c>
      <c r="O37" s="73" t="s">
        <v>1</v>
      </c>
      <c r="P37" s="73" t="s">
        <v>1</v>
      </c>
      <c r="Q37" s="73" t="s">
        <v>1</v>
      </c>
      <c r="R37" s="73" t="s">
        <v>1</v>
      </c>
      <c r="S37" s="73" t="s">
        <v>1</v>
      </c>
      <c r="T37" s="72" t="s">
        <v>0</v>
      </c>
      <c r="U37" s="73" t="s">
        <v>1</v>
      </c>
      <c r="V37" s="73" t="s">
        <v>1</v>
      </c>
      <c r="W37" s="73" t="s">
        <v>1</v>
      </c>
      <c r="X37" s="73" t="s">
        <v>1</v>
      </c>
      <c r="Y37" s="80" t="s">
        <v>1</v>
      </c>
      <c r="Z37" s="72" t="s">
        <v>0</v>
      </c>
      <c r="AA37" s="73" t="s">
        <v>1</v>
      </c>
      <c r="AB37" s="73" t="s">
        <v>1</v>
      </c>
      <c r="AC37" s="73" t="s">
        <v>1</v>
      </c>
      <c r="AD37" s="73" t="s">
        <v>1</v>
      </c>
      <c r="AE37" s="80" t="s">
        <v>1</v>
      </c>
      <c r="AF37" s="72" t="s">
        <v>0</v>
      </c>
      <c r="AG37" s="73"/>
      <c r="AH37" s="73" t="s">
        <v>1</v>
      </c>
      <c r="AI37" s="73" t="s">
        <v>1</v>
      </c>
      <c r="AJ37" s="73" t="s">
        <v>1</v>
      </c>
      <c r="AK37" s="80" t="s">
        <v>1</v>
      </c>
      <c r="AL37" s="72" t="s">
        <v>0</v>
      </c>
      <c r="AM37" s="73"/>
      <c r="AN37" s="73" t="s">
        <v>1</v>
      </c>
      <c r="AO37" s="73" t="s">
        <v>1</v>
      </c>
      <c r="AP37" s="73" t="s">
        <v>1</v>
      </c>
      <c r="AQ37" s="80" t="s">
        <v>1</v>
      </c>
      <c r="AR37" s="69" t="s">
        <v>24</v>
      </c>
      <c r="AS37" s="71" t="s">
        <v>33</v>
      </c>
      <c r="AT37" s="71" t="s">
        <v>26</v>
      </c>
      <c r="AU37" s="71">
        <v>5800</v>
      </c>
      <c r="AV37" s="71">
        <v>2500</v>
      </c>
      <c r="AW37" s="81">
        <v>580</v>
      </c>
      <c r="AX37" s="72" t="s">
        <v>0</v>
      </c>
      <c r="AY37" s="73" t="s">
        <v>1</v>
      </c>
      <c r="AZ37" s="73" t="s">
        <v>1</v>
      </c>
      <c r="BA37" s="73" t="s">
        <v>1</v>
      </c>
      <c r="BB37" s="73" t="s">
        <v>1</v>
      </c>
      <c r="BC37" s="73" t="s">
        <v>1</v>
      </c>
      <c r="BD37" s="73" t="s">
        <v>1</v>
      </c>
      <c r="BE37" s="73" t="s">
        <v>1</v>
      </c>
      <c r="BF37" s="78"/>
    </row>
    <row r="38" spans="2:58" ht="25.5" x14ac:dyDescent="0.2">
      <c r="B38" s="79" t="s">
        <v>234</v>
      </c>
      <c r="C38" s="69" t="s">
        <v>22</v>
      </c>
      <c r="D38" s="70" t="s">
        <v>23</v>
      </c>
      <c r="E38" s="71">
        <v>12500</v>
      </c>
      <c r="F38" s="71">
        <v>1400</v>
      </c>
      <c r="G38" s="81">
        <v>1250</v>
      </c>
      <c r="H38" s="72" t="s">
        <v>0</v>
      </c>
      <c r="I38" s="73" t="s">
        <v>1</v>
      </c>
      <c r="J38" s="73" t="s">
        <v>1</v>
      </c>
      <c r="K38" s="73" t="s">
        <v>1</v>
      </c>
      <c r="L38" s="73" t="s">
        <v>1</v>
      </c>
      <c r="M38" s="73" t="s">
        <v>1</v>
      </c>
      <c r="N38" s="72" t="s">
        <v>0</v>
      </c>
      <c r="O38" s="73" t="s">
        <v>1</v>
      </c>
      <c r="P38" s="73" t="s">
        <v>1</v>
      </c>
      <c r="Q38" s="73" t="s">
        <v>1</v>
      </c>
      <c r="R38" s="73" t="s">
        <v>1</v>
      </c>
      <c r="S38" s="73" t="s">
        <v>1</v>
      </c>
      <c r="T38" s="72" t="s">
        <v>0</v>
      </c>
      <c r="U38" s="73" t="s">
        <v>1</v>
      </c>
      <c r="V38" s="73" t="s">
        <v>1</v>
      </c>
      <c r="W38" s="73" t="s">
        <v>1</v>
      </c>
      <c r="X38" s="73" t="s">
        <v>1</v>
      </c>
      <c r="Y38" s="80" t="s">
        <v>1</v>
      </c>
      <c r="Z38" s="72" t="s">
        <v>0</v>
      </c>
      <c r="AA38" s="73" t="s">
        <v>1</v>
      </c>
      <c r="AB38" s="73" t="s">
        <v>1</v>
      </c>
      <c r="AC38" s="73" t="s">
        <v>1</v>
      </c>
      <c r="AD38" s="73" t="s">
        <v>1</v>
      </c>
      <c r="AE38" s="80" t="s">
        <v>1</v>
      </c>
      <c r="AF38" s="72" t="s">
        <v>0</v>
      </c>
      <c r="AG38" s="73" t="s">
        <v>1</v>
      </c>
      <c r="AH38" s="73" t="s">
        <v>1</v>
      </c>
      <c r="AI38" s="73" t="s">
        <v>1</v>
      </c>
      <c r="AJ38" s="73" t="s">
        <v>1</v>
      </c>
      <c r="AK38" s="80" t="s">
        <v>1</v>
      </c>
      <c r="AL38" s="72" t="s">
        <v>0</v>
      </c>
      <c r="AM38" s="73" t="s">
        <v>1</v>
      </c>
      <c r="AN38" s="73" t="s">
        <v>1</v>
      </c>
      <c r="AO38" s="73" t="s">
        <v>1</v>
      </c>
      <c r="AP38" s="73" t="s">
        <v>1</v>
      </c>
      <c r="AQ38" s="80" t="s">
        <v>1</v>
      </c>
      <c r="AR38" s="72" t="s">
        <v>46</v>
      </c>
      <c r="AS38" s="73" t="s">
        <v>1</v>
      </c>
      <c r="AT38" s="73" t="s">
        <v>1</v>
      </c>
      <c r="AU38" s="73" t="s">
        <v>1</v>
      </c>
      <c r="AV38" s="73" t="s">
        <v>1</v>
      </c>
      <c r="AW38" s="80" t="s">
        <v>1</v>
      </c>
      <c r="AX38" s="72" t="s">
        <v>0</v>
      </c>
      <c r="AY38" s="73" t="s">
        <v>1</v>
      </c>
      <c r="AZ38" s="73" t="s">
        <v>1</v>
      </c>
      <c r="BA38" s="73" t="s">
        <v>1</v>
      </c>
      <c r="BB38" s="73" t="s">
        <v>1</v>
      </c>
      <c r="BC38" s="73" t="s">
        <v>1</v>
      </c>
      <c r="BD38" s="73" t="s">
        <v>1</v>
      </c>
      <c r="BE38" s="73" t="s">
        <v>1</v>
      </c>
      <c r="BF38" s="78"/>
    </row>
    <row r="39" spans="2:58" x14ac:dyDescent="0.2">
      <c r="B39" s="68" t="s">
        <v>85</v>
      </c>
      <c r="C39" s="69" t="s">
        <v>22</v>
      </c>
      <c r="D39" s="70" t="s">
        <v>23</v>
      </c>
      <c r="E39" s="71">
        <v>12500</v>
      </c>
      <c r="F39" s="71">
        <v>1400</v>
      </c>
      <c r="G39" s="81">
        <v>1250</v>
      </c>
      <c r="H39" s="72" t="s">
        <v>0</v>
      </c>
      <c r="I39" s="73" t="s">
        <v>1</v>
      </c>
      <c r="J39" s="73" t="s">
        <v>1</v>
      </c>
      <c r="K39" s="73" t="s">
        <v>1</v>
      </c>
      <c r="L39" s="73" t="s">
        <v>1</v>
      </c>
      <c r="M39" s="73" t="s">
        <v>1</v>
      </c>
      <c r="N39" s="72" t="s">
        <v>0</v>
      </c>
      <c r="O39" s="73" t="s">
        <v>1</v>
      </c>
      <c r="P39" s="73" t="s">
        <v>1</v>
      </c>
      <c r="Q39" s="73" t="s">
        <v>1</v>
      </c>
      <c r="R39" s="73" t="s">
        <v>1</v>
      </c>
      <c r="S39" s="73" t="s">
        <v>1</v>
      </c>
      <c r="T39" s="72" t="s">
        <v>0</v>
      </c>
      <c r="U39" s="73" t="s">
        <v>1</v>
      </c>
      <c r="V39" s="73" t="s">
        <v>1</v>
      </c>
      <c r="W39" s="73" t="s">
        <v>1</v>
      </c>
      <c r="X39" s="73" t="s">
        <v>1</v>
      </c>
      <c r="Y39" s="80" t="s">
        <v>1</v>
      </c>
      <c r="Z39" s="72" t="s">
        <v>0</v>
      </c>
      <c r="AA39" s="73" t="s">
        <v>1</v>
      </c>
      <c r="AB39" s="73" t="s">
        <v>1</v>
      </c>
      <c r="AC39" s="73" t="s">
        <v>1</v>
      </c>
      <c r="AD39" s="73" t="s">
        <v>1</v>
      </c>
      <c r="AE39" s="80" t="s">
        <v>1</v>
      </c>
      <c r="AF39" s="72" t="s">
        <v>0</v>
      </c>
      <c r="AG39" s="73" t="s">
        <v>1</v>
      </c>
      <c r="AH39" s="73" t="s">
        <v>1</v>
      </c>
      <c r="AI39" s="73" t="s">
        <v>1</v>
      </c>
      <c r="AJ39" s="73" t="s">
        <v>1</v>
      </c>
      <c r="AK39" s="80" t="s">
        <v>1</v>
      </c>
      <c r="AL39" s="72" t="s">
        <v>0</v>
      </c>
      <c r="AM39" s="73" t="s">
        <v>1</v>
      </c>
      <c r="AN39" s="73" t="s">
        <v>1</v>
      </c>
      <c r="AO39" s="73" t="s">
        <v>1</v>
      </c>
      <c r="AP39" s="73" t="s">
        <v>1</v>
      </c>
      <c r="AQ39" s="80" t="s">
        <v>1</v>
      </c>
      <c r="AR39" s="72" t="s">
        <v>46</v>
      </c>
      <c r="AS39" s="73" t="s">
        <v>1</v>
      </c>
      <c r="AT39" s="73" t="s">
        <v>1</v>
      </c>
      <c r="AU39" s="73" t="s">
        <v>1</v>
      </c>
      <c r="AV39" s="73" t="s">
        <v>1</v>
      </c>
      <c r="AW39" s="80" t="s">
        <v>1</v>
      </c>
      <c r="AX39" s="72" t="s">
        <v>0</v>
      </c>
      <c r="AY39" s="73" t="s">
        <v>1</v>
      </c>
      <c r="AZ39" s="73" t="s">
        <v>1</v>
      </c>
      <c r="BA39" s="73" t="s">
        <v>1</v>
      </c>
      <c r="BB39" s="73" t="s">
        <v>1</v>
      </c>
      <c r="BC39" s="73" t="s">
        <v>1</v>
      </c>
      <c r="BD39" s="73" t="s">
        <v>1</v>
      </c>
      <c r="BE39" s="73" t="s">
        <v>1</v>
      </c>
      <c r="BF39" s="78"/>
    </row>
    <row r="40" spans="2:58" ht="25.5" x14ac:dyDescent="0.2">
      <c r="B40" s="68" t="s">
        <v>86</v>
      </c>
      <c r="C40" s="69" t="s">
        <v>22</v>
      </c>
      <c r="D40" s="70" t="s">
        <v>23</v>
      </c>
      <c r="E40" s="71">
        <v>12500</v>
      </c>
      <c r="F40" s="71">
        <v>1400</v>
      </c>
      <c r="G40" s="81">
        <v>1250</v>
      </c>
      <c r="H40" s="72" t="s">
        <v>0</v>
      </c>
      <c r="I40" s="73" t="s">
        <v>1</v>
      </c>
      <c r="J40" s="73" t="s">
        <v>1</v>
      </c>
      <c r="K40" s="73" t="s">
        <v>1</v>
      </c>
      <c r="L40" s="73" t="s">
        <v>1</v>
      </c>
      <c r="M40" s="73" t="s">
        <v>1</v>
      </c>
      <c r="N40" s="72" t="s">
        <v>0</v>
      </c>
      <c r="O40" s="73" t="s">
        <v>1</v>
      </c>
      <c r="P40" s="73" t="s">
        <v>1</v>
      </c>
      <c r="Q40" s="73" t="s">
        <v>1</v>
      </c>
      <c r="R40" s="73" t="s">
        <v>1</v>
      </c>
      <c r="S40" s="73" t="s">
        <v>1</v>
      </c>
      <c r="T40" s="72" t="s">
        <v>0</v>
      </c>
      <c r="U40" s="73" t="s">
        <v>1</v>
      </c>
      <c r="V40" s="73" t="s">
        <v>1</v>
      </c>
      <c r="W40" s="73" t="s">
        <v>1</v>
      </c>
      <c r="X40" s="73" t="s">
        <v>1</v>
      </c>
      <c r="Y40" s="80" t="s">
        <v>1</v>
      </c>
      <c r="Z40" s="72" t="s">
        <v>0</v>
      </c>
      <c r="AA40" s="73" t="s">
        <v>1</v>
      </c>
      <c r="AB40" s="73" t="s">
        <v>1</v>
      </c>
      <c r="AC40" s="73" t="s">
        <v>1</v>
      </c>
      <c r="AD40" s="73" t="s">
        <v>1</v>
      </c>
      <c r="AE40" s="80" t="s">
        <v>1</v>
      </c>
      <c r="AF40" s="72" t="s">
        <v>0</v>
      </c>
      <c r="AG40" s="73" t="s">
        <v>1</v>
      </c>
      <c r="AH40" s="73" t="s">
        <v>1</v>
      </c>
      <c r="AI40" s="73" t="s">
        <v>1</v>
      </c>
      <c r="AJ40" s="73" t="s">
        <v>1</v>
      </c>
      <c r="AK40" s="80" t="s">
        <v>1</v>
      </c>
      <c r="AL40" s="72" t="s">
        <v>0</v>
      </c>
      <c r="AM40" s="73" t="s">
        <v>1</v>
      </c>
      <c r="AN40" s="73" t="s">
        <v>1</v>
      </c>
      <c r="AO40" s="73" t="s">
        <v>1</v>
      </c>
      <c r="AP40" s="73" t="s">
        <v>1</v>
      </c>
      <c r="AQ40" s="80" t="s">
        <v>1</v>
      </c>
      <c r="AR40" s="69" t="s">
        <v>24</v>
      </c>
      <c r="AS40" s="71" t="s">
        <v>87</v>
      </c>
      <c r="AT40" s="71" t="s">
        <v>26</v>
      </c>
      <c r="AU40" s="71">
        <v>30000</v>
      </c>
      <c r="AV40" s="71">
        <v>10100</v>
      </c>
      <c r="AW40" s="81">
        <v>5000</v>
      </c>
      <c r="AX40" s="72" t="s">
        <v>0</v>
      </c>
      <c r="AY40" s="73" t="s">
        <v>1</v>
      </c>
      <c r="AZ40" s="73" t="s">
        <v>1</v>
      </c>
      <c r="BA40" s="73" t="s">
        <v>1</v>
      </c>
      <c r="BB40" s="73" t="s">
        <v>1</v>
      </c>
      <c r="BC40" s="73" t="s">
        <v>1</v>
      </c>
      <c r="BD40" s="73" t="s">
        <v>1</v>
      </c>
      <c r="BE40" s="73" t="s">
        <v>1</v>
      </c>
      <c r="BF40" s="78"/>
    </row>
    <row r="41" spans="2:58" ht="25.5" x14ac:dyDescent="0.2">
      <c r="B41" s="68" t="s">
        <v>88</v>
      </c>
      <c r="C41" s="69" t="s">
        <v>22</v>
      </c>
      <c r="D41" s="70" t="s">
        <v>23</v>
      </c>
      <c r="E41" s="71">
        <v>12500</v>
      </c>
      <c r="F41" s="71">
        <v>1400</v>
      </c>
      <c r="G41" s="81">
        <v>1250</v>
      </c>
      <c r="H41" s="69" t="s">
        <v>24</v>
      </c>
      <c r="I41" s="71" t="s">
        <v>23</v>
      </c>
      <c r="J41" s="71" t="s">
        <v>29</v>
      </c>
      <c r="K41" s="71">
        <v>12500</v>
      </c>
      <c r="L41" s="71">
        <v>1400</v>
      </c>
      <c r="M41" s="81">
        <v>1250</v>
      </c>
      <c r="N41" s="72" t="s">
        <v>0</v>
      </c>
      <c r="O41" s="73" t="s">
        <v>1</v>
      </c>
      <c r="P41" s="73" t="s">
        <v>1</v>
      </c>
      <c r="Q41" s="73" t="s">
        <v>1</v>
      </c>
      <c r="R41" s="73" t="s">
        <v>1</v>
      </c>
      <c r="S41" s="73" t="s">
        <v>1</v>
      </c>
      <c r="T41" s="72" t="s">
        <v>0</v>
      </c>
      <c r="U41" s="73" t="s">
        <v>1</v>
      </c>
      <c r="V41" s="73" t="s">
        <v>1</v>
      </c>
      <c r="W41" s="73" t="s">
        <v>1</v>
      </c>
      <c r="X41" s="73" t="s">
        <v>1</v>
      </c>
      <c r="Y41" s="80" t="s">
        <v>1</v>
      </c>
      <c r="Z41" s="72" t="s">
        <v>0</v>
      </c>
      <c r="AA41" s="73" t="s">
        <v>1</v>
      </c>
      <c r="AB41" s="73" t="s">
        <v>1</v>
      </c>
      <c r="AC41" s="73" t="s">
        <v>1</v>
      </c>
      <c r="AD41" s="73" t="s">
        <v>1</v>
      </c>
      <c r="AE41" s="80" t="s">
        <v>1</v>
      </c>
      <c r="AF41" s="72" t="s">
        <v>0</v>
      </c>
      <c r="AG41" s="73" t="s">
        <v>1</v>
      </c>
      <c r="AH41" s="73" t="s">
        <v>1</v>
      </c>
      <c r="AI41" s="73" t="s">
        <v>1</v>
      </c>
      <c r="AJ41" s="73" t="s">
        <v>1</v>
      </c>
      <c r="AK41" s="80" t="s">
        <v>1</v>
      </c>
      <c r="AL41" s="72" t="s">
        <v>0</v>
      </c>
      <c r="AM41" s="73" t="s">
        <v>1</v>
      </c>
      <c r="AN41" s="73" t="s">
        <v>1</v>
      </c>
      <c r="AO41" s="73" t="s">
        <v>1</v>
      </c>
      <c r="AP41" s="73" t="s">
        <v>1</v>
      </c>
      <c r="AQ41" s="80" t="s">
        <v>1</v>
      </c>
      <c r="AR41" s="72" t="s">
        <v>46</v>
      </c>
      <c r="AS41" s="73" t="s">
        <v>1</v>
      </c>
      <c r="AT41" s="73" t="s">
        <v>1</v>
      </c>
      <c r="AU41" s="73" t="s">
        <v>1</v>
      </c>
      <c r="AV41" s="73" t="s">
        <v>1</v>
      </c>
      <c r="AW41" s="80" t="s">
        <v>1</v>
      </c>
      <c r="AX41" s="72" t="s">
        <v>0</v>
      </c>
      <c r="AY41" s="73" t="s">
        <v>1</v>
      </c>
      <c r="AZ41" s="73" t="s">
        <v>1</v>
      </c>
      <c r="BA41" s="73" t="s">
        <v>1</v>
      </c>
      <c r="BB41" s="73" t="s">
        <v>1</v>
      </c>
      <c r="BC41" s="73" t="s">
        <v>1</v>
      </c>
      <c r="BD41" s="73" t="s">
        <v>1</v>
      </c>
      <c r="BE41" s="73" t="s">
        <v>1</v>
      </c>
      <c r="BF41" s="78"/>
    </row>
    <row r="42" spans="2:58" ht="38.25" x14ac:dyDescent="0.2">
      <c r="B42" s="68" t="s">
        <v>89</v>
      </c>
      <c r="C42" s="69" t="s">
        <v>22</v>
      </c>
      <c r="D42" s="70" t="s">
        <v>23</v>
      </c>
      <c r="E42" s="71">
        <v>12500</v>
      </c>
      <c r="F42" s="71">
        <v>1400</v>
      </c>
      <c r="G42" s="81">
        <v>1250</v>
      </c>
      <c r="H42" s="72" t="s">
        <v>0</v>
      </c>
      <c r="I42" s="73" t="s">
        <v>1</v>
      </c>
      <c r="J42" s="73" t="s">
        <v>1</v>
      </c>
      <c r="K42" s="73" t="s">
        <v>1</v>
      </c>
      <c r="L42" s="73" t="s">
        <v>1</v>
      </c>
      <c r="M42" s="73" t="s">
        <v>1</v>
      </c>
      <c r="N42" s="69" t="s">
        <v>24</v>
      </c>
      <c r="O42" s="71" t="s">
        <v>32</v>
      </c>
      <c r="P42" s="71" t="s">
        <v>26</v>
      </c>
      <c r="Q42" s="71">
        <v>22500</v>
      </c>
      <c r="R42" s="71">
        <v>4500</v>
      </c>
      <c r="S42" s="71">
        <v>2250</v>
      </c>
      <c r="T42" s="72" t="s">
        <v>0</v>
      </c>
      <c r="U42" s="73" t="s">
        <v>1</v>
      </c>
      <c r="V42" s="73" t="s">
        <v>1</v>
      </c>
      <c r="W42" s="73" t="s">
        <v>1</v>
      </c>
      <c r="X42" s="73" t="s">
        <v>1</v>
      </c>
      <c r="Y42" s="80" t="s">
        <v>1</v>
      </c>
      <c r="Z42" s="72" t="s">
        <v>0</v>
      </c>
      <c r="AA42" s="73" t="s">
        <v>1</v>
      </c>
      <c r="AB42" s="73" t="s">
        <v>1</v>
      </c>
      <c r="AC42" s="73" t="s">
        <v>1</v>
      </c>
      <c r="AD42" s="73" t="s">
        <v>1</v>
      </c>
      <c r="AE42" s="80" t="s">
        <v>1</v>
      </c>
      <c r="AF42" s="72" t="s">
        <v>0</v>
      </c>
      <c r="AG42" s="73" t="s">
        <v>1</v>
      </c>
      <c r="AH42" s="73" t="s">
        <v>1</v>
      </c>
      <c r="AI42" s="73" t="s">
        <v>1</v>
      </c>
      <c r="AJ42" s="73" t="s">
        <v>1</v>
      </c>
      <c r="AK42" s="80" t="s">
        <v>1</v>
      </c>
      <c r="AL42" s="69" t="s">
        <v>24</v>
      </c>
      <c r="AM42" s="71" t="s">
        <v>33</v>
      </c>
      <c r="AN42" s="71" t="s">
        <v>26</v>
      </c>
      <c r="AO42" s="71">
        <v>22500</v>
      </c>
      <c r="AP42" s="71">
        <v>4500</v>
      </c>
      <c r="AQ42" s="81">
        <v>2250</v>
      </c>
      <c r="AR42" s="69" t="s">
        <v>24</v>
      </c>
      <c r="AS42" s="71" t="s">
        <v>33</v>
      </c>
      <c r="AT42" s="71" t="s">
        <v>26</v>
      </c>
      <c r="AU42" s="71">
        <v>12500</v>
      </c>
      <c r="AV42" s="71">
        <v>3500</v>
      </c>
      <c r="AW42" s="81">
        <v>1250</v>
      </c>
      <c r="AX42" s="74" t="s">
        <v>34</v>
      </c>
      <c r="AY42" s="71" t="s">
        <v>24</v>
      </c>
      <c r="AZ42" s="71" t="s">
        <v>35</v>
      </c>
      <c r="BA42" s="71" t="s">
        <v>26</v>
      </c>
      <c r="BB42" s="71">
        <v>22500</v>
      </c>
      <c r="BC42" s="71">
        <v>4500</v>
      </c>
      <c r="BD42" s="71">
        <v>2250</v>
      </c>
      <c r="BE42" s="73" t="s">
        <v>1</v>
      </c>
      <c r="BF42" s="78"/>
    </row>
    <row r="43" spans="2:58" ht="38.25" x14ac:dyDescent="0.2">
      <c r="B43" s="68" t="s">
        <v>90</v>
      </c>
      <c r="C43" s="69" t="s">
        <v>22</v>
      </c>
      <c r="D43" s="70" t="s">
        <v>23</v>
      </c>
      <c r="E43" s="71">
        <v>12500</v>
      </c>
      <c r="F43" s="71">
        <v>1400</v>
      </c>
      <c r="G43" s="81">
        <v>1250</v>
      </c>
      <c r="H43" s="72" t="s">
        <v>0</v>
      </c>
      <c r="I43" s="73" t="s">
        <v>1</v>
      </c>
      <c r="J43" s="73" t="s">
        <v>1</v>
      </c>
      <c r="K43" s="73" t="s">
        <v>1</v>
      </c>
      <c r="L43" s="73" t="s">
        <v>1</v>
      </c>
      <c r="M43" s="73" t="s">
        <v>1</v>
      </c>
      <c r="N43" s="72" t="s">
        <v>0</v>
      </c>
      <c r="O43" s="73" t="s">
        <v>1</v>
      </c>
      <c r="P43" s="73" t="s">
        <v>1</v>
      </c>
      <c r="Q43" s="73" t="s">
        <v>1</v>
      </c>
      <c r="R43" s="73" t="s">
        <v>1</v>
      </c>
      <c r="S43" s="73" t="s">
        <v>1</v>
      </c>
      <c r="T43" s="72" t="s">
        <v>0</v>
      </c>
      <c r="U43" s="73" t="s">
        <v>1</v>
      </c>
      <c r="V43" s="73" t="s">
        <v>1</v>
      </c>
      <c r="W43" s="73" t="s">
        <v>1</v>
      </c>
      <c r="X43" s="73" t="s">
        <v>1</v>
      </c>
      <c r="Y43" s="80" t="s">
        <v>1</v>
      </c>
      <c r="Z43" s="72" t="s">
        <v>0</v>
      </c>
      <c r="AA43" s="73" t="s">
        <v>1</v>
      </c>
      <c r="AB43" s="73" t="s">
        <v>1</v>
      </c>
      <c r="AC43" s="73" t="s">
        <v>1</v>
      </c>
      <c r="AD43" s="73" t="s">
        <v>1</v>
      </c>
      <c r="AE43" s="80" t="s">
        <v>1</v>
      </c>
      <c r="AF43" s="72" t="s">
        <v>0</v>
      </c>
      <c r="AG43" s="73" t="s">
        <v>1</v>
      </c>
      <c r="AH43" s="73" t="s">
        <v>1</v>
      </c>
      <c r="AI43" s="73" t="s">
        <v>1</v>
      </c>
      <c r="AJ43" s="73" t="s">
        <v>1</v>
      </c>
      <c r="AK43" s="80" t="s">
        <v>1</v>
      </c>
      <c r="AL43" s="72" t="s">
        <v>0</v>
      </c>
      <c r="AM43" s="73" t="s">
        <v>1</v>
      </c>
      <c r="AN43" s="73" t="s">
        <v>1</v>
      </c>
      <c r="AO43" s="73" t="s">
        <v>1</v>
      </c>
      <c r="AP43" s="73" t="s">
        <v>1</v>
      </c>
      <c r="AQ43" s="80" t="s">
        <v>1</v>
      </c>
      <c r="AR43" s="69" t="s">
        <v>24</v>
      </c>
      <c r="AS43" s="91" t="s">
        <v>91</v>
      </c>
      <c r="AT43" s="71" t="s">
        <v>26</v>
      </c>
      <c r="AU43" s="71">
        <v>5800</v>
      </c>
      <c r="AV43" s="71">
        <v>2500</v>
      </c>
      <c r="AW43" s="81">
        <v>580</v>
      </c>
      <c r="AX43" s="69" t="s">
        <v>92</v>
      </c>
      <c r="AY43" s="71" t="s">
        <v>24</v>
      </c>
      <c r="AZ43" s="71" t="s">
        <v>202</v>
      </c>
      <c r="BA43" s="71" t="s">
        <v>26</v>
      </c>
      <c r="BB43" s="71">
        <v>5800</v>
      </c>
      <c r="BC43" s="71">
        <v>2500</v>
      </c>
      <c r="BD43" s="71">
        <v>580</v>
      </c>
      <c r="BE43" s="73" t="s">
        <v>1</v>
      </c>
      <c r="BF43" s="78"/>
    </row>
    <row r="44" spans="2:58" ht="25.5" x14ac:dyDescent="0.2">
      <c r="B44" s="68" t="s">
        <v>93</v>
      </c>
      <c r="C44" s="69" t="s">
        <v>22</v>
      </c>
      <c r="D44" s="70" t="s">
        <v>23</v>
      </c>
      <c r="E44" s="71">
        <v>12500</v>
      </c>
      <c r="F44" s="71">
        <v>1400</v>
      </c>
      <c r="G44" s="81">
        <v>1250</v>
      </c>
      <c r="H44" s="69" t="s">
        <v>22</v>
      </c>
      <c r="I44" s="71" t="s">
        <v>23</v>
      </c>
      <c r="J44" s="71" t="s">
        <v>29</v>
      </c>
      <c r="K44" s="71">
        <v>12500</v>
      </c>
      <c r="L44" s="71">
        <v>1400</v>
      </c>
      <c r="M44" s="81">
        <v>1250</v>
      </c>
      <c r="N44" s="72" t="s">
        <v>0</v>
      </c>
      <c r="O44" s="73" t="s">
        <v>1</v>
      </c>
      <c r="P44" s="73" t="s">
        <v>1</v>
      </c>
      <c r="Q44" s="73" t="s">
        <v>1</v>
      </c>
      <c r="R44" s="73" t="s">
        <v>1</v>
      </c>
      <c r="S44" s="73" t="s">
        <v>1</v>
      </c>
      <c r="T44" s="72" t="s">
        <v>0</v>
      </c>
      <c r="U44" s="73" t="s">
        <v>1</v>
      </c>
      <c r="V44" s="73" t="s">
        <v>1</v>
      </c>
      <c r="W44" s="73" t="s">
        <v>1</v>
      </c>
      <c r="X44" s="73" t="s">
        <v>1</v>
      </c>
      <c r="Y44" s="80" t="s">
        <v>1</v>
      </c>
      <c r="Z44" s="72" t="s">
        <v>0</v>
      </c>
      <c r="AA44" s="73" t="s">
        <v>1</v>
      </c>
      <c r="AB44" s="73" t="s">
        <v>1</v>
      </c>
      <c r="AC44" s="73" t="s">
        <v>1</v>
      </c>
      <c r="AD44" s="73" t="s">
        <v>1</v>
      </c>
      <c r="AE44" s="80" t="s">
        <v>1</v>
      </c>
      <c r="AF44" s="72" t="s">
        <v>0</v>
      </c>
      <c r="AG44" s="73" t="s">
        <v>1</v>
      </c>
      <c r="AH44" s="73" t="s">
        <v>1</v>
      </c>
      <c r="AI44" s="73" t="s">
        <v>1</v>
      </c>
      <c r="AJ44" s="73" t="s">
        <v>1</v>
      </c>
      <c r="AK44" s="80" t="s">
        <v>1</v>
      </c>
      <c r="AL44" s="72" t="s">
        <v>0</v>
      </c>
      <c r="AM44" s="73" t="s">
        <v>1</v>
      </c>
      <c r="AN44" s="73" t="s">
        <v>1</v>
      </c>
      <c r="AO44" s="73" t="s">
        <v>1</v>
      </c>
      <c r="AP44" s="73" t="s">
        <v>1</v>
      </c>
      <c r="AQ44" s="80" t="s">
        <v>1</v>
      </c>
      <c r="AR44" s="72" t="s">
        <v>46</v>
      </c>
      <c r="AS44" s="73" t="s">
        <v>1</v>
      </c>
      <c r="AT44" s="73" t="s">
        <v>1</v>
      </c>
      <c r="AU44" s="73" t="s">
        <v>1</v>
      </c>
      <c r="AV44" s="73" t="s">
        <v>1</v>
      </c>
      <c r="AW44" s="80" t="s">
        <v>1</v>
      </c>
      <c r="AX44" s="72" t="s">
        <v>0</v>
      </c>
      <c r="AY44" s="73" t="s">
        <v>1</v>
      </c>
      <c r="AZ44" s="73" t="s">
        <v>1</v>
      </c>
      <c r="BA44" s="73" t="s">
        <v>1</v>
      </c>
      <c r="BB44" s="73" t="s">
        <v>1</v>
      </c>
      <c r="BC44" s="73" t="s">
        <v>1</v>
      </c>
      <c r="BD44" s="73" t="s">
        <v>1</v>
      </c>
      <c r="BE44" s="73" t="s">
        <v>1</v>
      </c>
      <c r="BF44" s="78"/>
    </row>
    <row r="45" spans="2:58" ht="25.5" x14ac:dyDescent="0.2">
      <c r="B45" s="68" t="s">
        <v>94</v>
      </c>
      <c r="C45" s="69" t="s">
        <v>22</v>
      </c>
      <c r="D45" s="70" t="s">
        <v>23</v>
      </c>
      <c r="E45" s="71">
        <v>12500</v>
      </c>
      <c r="F45" s="71">
        <v>1400</v>
      </c>
      <c r="G45" s="81">
        <v>1250</v>
      </c>
      <c r="H45" s="72" t="s">
        <v>0</v>
      </c>
      <c r="I45" s="73" t="s">
        <v>1</v>
      </c>
      <c r="J45" s="73" t="s">
        <v>1</v>
      </c>
      <c r="K45" s="73"/>
      <c r="L45" s="73" t="s">
        <v>1</v>
      </c>
      <c r="M45" s="80"/>
      <c r="N45" s="72" t="s">
        <v>0</v>
      </c>
      <c r="O45" s="73" t="s">
        <v>1</v>
      </c>
      <c r="P45" s="73" t="s">
        <v>1</v>
      </c>
      <c r="Q45" s="73" t="s">
        <v>1</v>
      </c>
      <c r="R45" s="73" t="s">
        <v>1</v>
      </c>
      <c r="S45" s="73" t="s">
        <v>1</v>
      </c>
      <c r="T45" s="69" t="s">
        <v>24</v>
      </c>
      <c r="U45" s="70" t="s">
        <v>48</v>
      </c>
      <c r="V45" s="71" t="s">
        <v>40</v>
      </c>
      <c r="W45" s="71">
        <v>22500</v>
      </c>
      <c r="X45" s="71">
        <v>4500</v>
      </c>
      <c r="Y45" s="71">
        <v>2250</v>
      </c>
      <c r="Z45" s="72" t="s">
        <v>0</v>
      </c>
      <c r="AA45" s="73" t="s">
        <v>1</v>
      </c>
      <c r="AB45" s="73" t="s">
        <v>1</v>
      </c>
      <c r="AC45" s="73" t="s">
        <v>1</v>
      </c>
      <c r="AD45" s="73" t="s">
        <v>1</v>
      </c>
      <c r="AE45" s="80" t="s">
        <v>1</v>
      </c>
      <c r="AF45" s="72" t="s">
        <v>0</v>
      </c>
      <c r="AG45" s="73" t="s">
        <v>1</v>
      </c>
      <c r="AH45" s="73" t="s">
        <v>1</v>
      </c>
      <c r="AI45" s="73" t="s">
        <v>1</v>
      </c>
      <c r="AJ45" s="73" t="s">
        <v>1</v>
      </c>
      <c r="AK45" s="80" t="s">
        <v>1</v>
      </c>
      <c r="AL45" s="72" t="s">
        <v>0</v>
      </c>
      <c r="AM45" s="73" t="s">
        <v>1</v>
      </c>
      <c r="AN45" s="73" t="s">
        <v>1</v>
      </c>
      <c r="AO45" s="73" t="s">
        <v>1</v>
      </c>
      <c r="AP45" s="73" t="s">
        <v>1</v>
      </c>
      <c r="AQ45" s="80" t="s">
        <v>1</v>
      </c>
      <c r="AR45" s="72" t="s">
        <v>46</v>
      </c>
      <c r="AS45" s="73" t="s">
        <v>1</v>
      </c>
      <c r="AT45" s="73" t="s">
        <v>1</v>
      </c>
      <c r="AU45" s="73" t="s">
        <v>1</v>
      </c>
      <c r="AV45" s="73" t="s">
        <v>1</v>
      </c>
      <c r="AW45" s="80" t="s">
        <v>1</v>
      </c>
      <c r="AX45" s="72" t="s">
        <v>0</v>
      </c>
      <c r="AY45" s="73" t="s">
        <v>1</v>
      </c>
      <c r="AZ45" s="73" t="s">
        <v>1</v>
      </c>
      <c r="BA45" s="73" t="s">
        <v>1</v>
      </c>
      <c r="BB45" s="73" t="s">
        <v>1</v>
      </c>
      <c r="BC45" s="73" t="s">
        <v>1</v>
      </c>
      <c r="BD45" s="73" t="s">
        <v>1</v>
      </c>
      <c r="BE45" s="73" t="s">
        <v>1</v>
      </c>
      <c r="BF45" s="78"/>
    </row>
    <row r="46" spans="2:58" ht="25.5" x14ac:dyDescent="0.2">
      <c r="B46" s="68" t="s">
        <v>95</v>
      </c>
      <c r="C46" s="69" t="s">
        <v>22</v>
      </c>
      <c r="D46" s="70" t="s">
        <v>23</v>
      </c>
      <c r="E46" s="71">
        <v>12500</v>
      </c>
      <c r="F46" s="71">
        <v>1400</v>
      </c>
      <c r="G46" s="81">
        <v>1250</v>
      </c>
      <c r="H46" s="69" t="s">
        <v>22</v>
      </c>
      <c r="I46" s="71" t="s">
        <v>23</v>
      </c>
      <c r="J46" s="71" t="s">
        <v>29</v>
      </c>
      <c r="K46" s="71">
        <v>12500</v>
      </c>
      <c r="L46" s="71">
        <v>1400</v>
      </c>
      <c r="M46" s="81">
        <v>1250</v>
      </c>
      <c r="N46" s="72" t="s">
        <v>0</v>
      </c>
      <c r="O46" s="73" t="s">
        <v>1</v>
      </c>
      <c r="P46" s="73" t="s">
        <v>1</v>
      </c>
      <c r="Q46" s="73" t="s">
        <v>1</v>
      </c>
      <c r="R46" s="73" t="s">
        <v>1</v>
      </c>
      <c r="S46" s="73" t="s">
        <v>1</v>
      </c>
      <c r="T46" s="72" t="s">
        <v>0</v>
      </c>
      <c r="U46" s="73" t="s">
        <v>1</v>
      </c>
      <c r="V46" s="73" t="s">
        <v>1</v>
      </c>
      <c r="W46" s="73" t="s">
        <v>1</v>
      </c>
      <c r="X46" s="73" t="s">
        <v>1</v>
      </c>
      <c r="Y46" s="80" t="s">
        <v>1</v>
      </c>
      <c r="Z46" s="72" t="s">
        <v>0</v>
      </c>
      <c r="AA46" s="73" t="s">
        <v>1</v>
      </c>
      <c r="AB46" s="73" t="s">
        <v>1</v>
      </c>
      <c r="AC46" s="73" t="s">
        <v>1</v>
      </c>
      <c r="AD46" s="73" t="s">
        <v>1</v>
      </c>
      <c r="AE46" s="80" t="s">
        <v>1</v>
      </c>
      <c r="AF46" s="72" t="s">
        <v>0</v>
      </c>
      <c r="AG46" s="73" t="s">
        <v>1</v>
      </c>
      <c r="AH46" s="73" t="s">
        <v>1</v>
      </c>
      <c r="AI46" s="73" t="s">
        <v>1</v>
      </c>
      <c r="AJ46" s="73" t="s">
        <v>1</v>
      </c>
      <c r="AK46" s="80" t="s">
        <v>1</v>
      </c>
      <c r="AL46" s="72" t="s">
        <v>0</v>
      </c>
      <c r="AM46" s="73" t="s">
        <v>1</v>
      </c>
      <c r="AN46" s="73" t="s">
        <v>1</v>
      </c>
      <c r="AO46" s="73" t="s">
        <v>1</v>
      </c>
      <c r="AP46" s="73" t="s">
        <v>1</v>
      </c>
      <c r="AQ46" s="80" t="s">
        <v>1</v>
      </c>
      <c r="AR46" s="72" t="s">
        <v>46</v>
      </c>
      <c r="AS46" s="73" t="s">
        <v>1</v>
      </c>
      <c r="AT46" s="73" t="s">
        <v>1</v>
      </c>
      <c r="AU46" s="73" t="s">
        <v>1</v>
      </c>
      <c r="AV46" s="73" t="s">
        <v>1</v>
      </c>
      <c r="AW46" s="80" t="s">
        <v>1</v>
      </c>
      <c r="AX46" s="72" t="s">
        <v>0</v>
      </c>
      <c r="AY46" s="73" t="s">
        <v>1</v>
      </c>
      <c r="AZ46" s="73" t="s">
        <v>1</v>
      </c>
      <c r="BA46" s="73" t="s">
        <v>1</v>
      </c>
      <c r="BB46" s="73" t="s">
        <v>1</v>
      </c>
      <c r="BC46" s="73" t="s">
        <v>1</v>
      </c>
      <c r="BD46" s="73" t="s">
        <v>1</v>
      </c>
      <c r="BE46" s="73" t="s">
        <v>1</v>
      </c>
      <c r="BF46" s="78"/>
    </row>
    <row r="47" spans="2:58" ht="25.5" x14ac:dyDescent="0.2">
      <c r="B47" s="68" t="s">
        <v>96</v>
      </c>
      <c r="C47" s="69" t="s">
        <v>22</v>
      </c>
      <c r="D47" s="70" t="s">
        <v>23</v>
      </c>
      <c r="E47" s="71">
        <v>12500</v>
      </c>
      <c r="F47" s="71">
        <v>1400</v>
      </c>
      <c r="G47" s="81">
        <v>1250</v>
      </c>
      <c r="H47" s="69" t="s">
        <v>22</v>
      </c>
      <c r="I47" s="71" t="s">
        <v>23</v>
      </c>
      <c r="J47" s="71" t="s">
        <v>29</v>
      </c>
      <c r="K47" s="71">
        <v>12500</v>
      </c>
      <c r="L47" s="71">
        <v>1400</v>
      </c>
      <c r="M47" s="81">
        <v>1250</v>
      </c>
      <c r="N47" s="72" t="s">
        <v>0</v>
      </c>
      <c r="O47" s="73" t="s">
        <v>1</v>
      </c>
      <c r="P47" s="73" t="s">
        <v>1</v>
      </c>
      <c r="Q47" s="73" t="s">
        <v>1</v>
      </c>
      <c r="R47" s="73" t="s">
        <v>1</v>
      </c>
      <c r="S47" s="73" t="s">
        <v>1</v>
      </c>
      <c r="T47" s="72" t="s">
        <v>0</v>
      </c>
      <c r="U47" s="73" t="s">
        <v>1</v>
      </c>
      <c r="V47" s="73" t="s">
        <v>1</v>
      </c>
      <c r="W47" s="73" t="s">
        <v>1</v>
      </c>
      <c r="X47" s="73" t="s">
        <v>1</v>
      </c>
      <c r="Y47" s="80" t="s">
        <v>1</v>
      </c>
      <c r="Z47" s="72" t="s">
        <v>0</v>
      </c>
      <c r="AA47" s="73" t="s">
        <v>1</v>
      </c>
      <c r="AB47" s="73" t="s">
        <v>1</v>
      </c>
      <c r="AC47" s="73" t="s">
        <v>1</v>
      </c>
      <c r="AD47" s="73" t="s">
        <v>1</v>
      </c>
      <c r="AE47" s="80" t="s">
        <v>1</v>
      </c>
      <c r="AF47" s="72" t="s">
        <v>0</v>
      </c>
      <c r="AG47" s="73" t="s">
        <v>1</v>
      </c>
      <c r="AH47" s="73" t="s">
        <v>1</v>
      </c>
      <c r="AI47" s="73" t="s">
        <v>1</v>
      </c>
      <c r="AJ47" s="73" t="s">
        <v>1</v>
      </c>
      <c r="AK47" s="80" t="s">
        <v>1</v>
      </c>
      <c r="AL47" s="72" t="s">
        <v>0</v>
      </c>
      <c r="AM47" s="73" t="s">
        <v>1</v>
      </c>
      <c r="AN47" s="73" t="s">
        <v>1</v>
      </c>
      <c r="AO47" s="73" t="s">
        <v>1</v>
      </c>
      <c r="AP47" s="73" t="s">
        <v>1</v>
      </c>
      <c r="AQ47" s="80" t="s">
        <v>1</v>
      </c>
      <c r="AR47" s="69" t="s">
        <v>24</v>
      </c>
      <c r="AS47" s="71" t="s">
        <v>37</v>
      </c>
      <c r="AT47" s="71" t="s">
        <v>26</v>
      </c>
      <c r="AU47" s="71">
        <v>5800</v>
      </c>
      <c r="AV47" s="71">
        <v>2500</v>
      </c>
      <c r="AW47" s="81">
        <v>580</v>
      </c>
      <c r="AX47" s="72" t="s">
        <v>0</v>
      </c>
      <c r="AY47" s="73" t="s">
        <v>1</v>
      </c>
      <c r="AZ47" s="73" t="s">
        <v>1</v>
      </c>
      <c r="BA47" s="73" t="s">
        <v>1</v>
      </c>
      <c r="BB47" s="73" t="s">
        <v>1</v>
      </c>
      <c r="BC47" s="73" t="s">
        <v>1</v>
      </c>
      <c r="BD47" s="73" t="s">
        <v>1</v>
      </c>
      <c r="BE47" s="73" t="s">
        <v>1</v>
      </c>
      <c r="BF47" s="78"/>
    </row>
    <row r="48" spans="2:58" ht="25.5" x14ac:dyDescent="0.2">
      <c r="B48" s="68" t="s">
        <v>97</v>
      </c>
      <c r="C48" s="69" t="s">
        <v>22</v>
      </c>
      <c r="D48" s="70" t="s">
        <v>23</v>
      </c>
      <c r="E48" s="71">
        <v>12500</v>
      </c>
      <c r="F48" s="71">
        <v>1400</v>
      </c>
      <c r="G48" s="81">
        <v>1250</v>
      </c>
      <c r="H48" s="69" t="s">
        <v>22</v>
      </c>
      <c r="I48" s="71" t="s">
        <v>23</v>
      </c>
      <c r="J48" s="71" t="s">
        <v>29</v>
      </c>
      <c r="K48" s="71">
        <v>12500</v>
      </c>
      <c r="L48" s="71">
        <v>1400</v>
      </c>
      <c r="M48" s="81">
        <v>1250</v>
      </c>
      <c r="N48" s="72" t="s">
        <v>0</v>
      </c>
      <c r="O48" s="73" t="s">
        <v>1</v>
      </c>
      <c r="P48" s="73" t="s">
        <v>1</v>
      </c>
      <c r="Q48" s="73" t="s">
        <v>1</v>
      </c>
      <c r="R48" s="73" t="s">
        <v>1</v>
      </c>
      <c r="S48" s="73" t="s">
        <v>1</v>
      </c>
      <c r="T48" s="72" t="s">
        <v>0</v>
      </c>
      <c r="U48" s="73" t="s">
        <v>1</v>
      </c>
      <c r="V48" s="73" t="s">
        <v>1</v>
      </c>
      <c r="W48" s="73" t="s">
        <v>1</v>
      </c>
      <c r="X48" s="73" t="s">
        <v>1</v>
      </c>
      <c r="Y48" s="80" t="s">
        <v>1</v>
      </c>
      <c r="Z48" s="72" t="s">
        <v>0</v>
      </c>
      <c r="AA48" s="73" t="s">
        <v>1</v>
      </c>
      <c r="AB48" s="73" t="s">
        <v>1</v>
      </c>
      <c r="AC48" s="73" t="s">
        <v>1</v>
      </c>
      <c r="AD48" s="73" t="s">
        <v>1</v>
      </c>
      <c r="AE48" s="80" t="s">
        <v>1</v>
      </c>
      <c r="AF48" s="72" t="s">
        <v>0</v>
      </c>
      <c r="AG48" s="73" t="s">
        <v>1</v>
      </c>
      <c r="AH48" s="73" t="s">
        <v>1</v>
      </c>
      <c r="AI48" s="73" t="s">
        <v>1</v>
      </c>
      <c r="AJ48" s="73" t="s">
        <v>1</v>
      </c>
      <c r="AK48" s="80" t="s">
        <v>1</v>
      </c>
      <c r="AL48" s="72" t="s">
        <v>0</v>
      </c>
      <c r="AM48" s="73" t="s">
        <v>1</v>
      </c>
      <c r="AN48" s="73" t="s">
        <v>1</v>
      </c>
      <c r="AO48" s="73" t="s">
        <v>1</v>
      </c>
      <c r="AP48" s="73" t="s">
        <v>1</v>
      </c>
      <c r="AQ48" s="80" t="s">
        <v>1</v>
      </c>
      <c r="AR48" s="69" t="s">
        <v>24</v>
      </c>
      <c r="AS48" s="71" t="s">
        <v>37</v>
      </c>
      <c r="AT48" s="71" t="s">
        <v>26</v>
      </c>
      <c r="AU48" s="71">
        <v>5800</v>
      </c>
      <c r="AV48" s="71">
        <v>2500</v>
      </c>
      <c r="AW48" s="81">
        <v>580</v>
      </c>
      <c r="AX48" s="72" t="s">
        <v>0</v>
      </c>
      <c r="AY48" s="73" t="s">
        <v>1</v>
      </c>
      <c r="AZ48" s="73" t="s">
        <v>1</v>
      </c>
      <c r="BA48" s="73" t="s">
        <v>1</v>
      </c>
      <c r="BB48" s="73" t="s">
        <v>1</v>
      </c>
      <c r="BC48" s="73" t="s">
        <v>1</v>
      </c>
      <c r="BD48" s="73" t="s">
        <v>1</v>
      </c>
      <c r="BE48" s="73" t="s">
        <v>1</v>
      </c>
      <c r="BF48" s="78"/>
    </row>
    <row r="49" spans="2:58" ht="25.5" x14ac:dyDescent="0.2">
      <c r="B49" s="68" t="s">
        <v>98</v>
      </c>
      <c r="C49" s="69" t="s">
        <v>22</v>
      </c>
      <c r="D49" s="70" t="s">
        <v>23</v>
      </c>
      <c r="E49" s="71">
        <v>12500</v>
      </c>
      <c r="F49" s="71">
        <v>1400</v>
      </c>
      <c r="G49" s="81">
        <v>1250</v>
      </c>
      <c r="H49" s="69" t="s">
        <v>22</v>
      </c>
      <c r="I49" s="71" t="s">
        <v>23</v>
      </c>
      <c r="J49" s="71" t="s">
        <v>29</v>
      </c>
      <c r="K49" s="71">
        <v>12500</v>
      </c>
      <c r="L49" s="71">
        <v>1400</v>
      </c>
      <c r="M49" s="81">
        <v>1250</v>
      </c>
      <c r="N49" s="72" t="s">
        <v>0</v>
      </c>
      <c r="O49" s="73" t="s">
        <v>1</v>
      </c>
      <c r="P49" s="73" t="s">
        <v>1</v>
      </c>
      <c r="Q49" s="73" t="s">
        <v>1</v>
      </c>
      <c r="R49" s="73" t="s">
        <v>1</v>
      </c>
      <c r="S49" s="73" t="s">
        <v>1</v>
      </c>
      <c r="T49" s="72" t="s">
        <v>0</v>
      </c>
      <c r="U49" s="73" t="s">
        <v>1</v>
      </c>
      <c r="V49" s="73" t="s">
        <v>1</v>
      </c>
      <c r="W49" s="73" t="s">
        <v>1</v>
      </c>
      <c r="X49" s="73" t="s">
        <v>1</v>
      </c>
      <c r="Y49" s="80" t="s">
        <v>1</v>
      </c>
      <c r="Z49" s="72" t="s">
        <v>0</v>
      </c>
      <c r="AA49" s="73" t="s">
        <v>1</v>
      </c>
      <c r="AB49" s="73" t="s">
        <v>1</v>
      </c>
      <c r="AC49" s="73" t="s">
        <v>1</v>
      </c>
      <c r="AD49" s="73" t="s">
        <v>1</v>
      </c>
      <c r="AE49" s="80" t="s">
        <v>1</v>
      </c>
      <c r="AF49" s="72" t="s">
        <v>0</v>
      </c>
      <c r="AG49" s="73" t="s">
        <v>1</v>
      </c>
      <c r="AH49" s="73" t="s">
        <v>1</v>
      </c>
      <c r="AI49" s="73" t="s">
        <v>1</v>
      </c>
      <c r="AJ49" s="73" t="s">
        <v>1</v>
      </c>
      <c r="AK49" s="80" t="s">
        <v>1</v>
      </c>
      <c r="AL49" s="72" t="s">
        <v>0</v>
      </c>
      <c r="AM49" s="73" t="s">
        <v>1</v>
      </c>
      <c r="AN49" s="73" t="s">
        <v>1</v>
      </c>
      <c r="AO49" s="73" t="s">
        <v>1</v>
      </c>
      <c r="AP49" s="73" t="s">
        <v>1</v>
      </c>
      <c r="AQ49" s="80" t="s">
        <v>1</v>
      </c>
      <c r="AR49" s="72" t="s">
        <v>46</v>
      </c>
      <c r="AS49" s="73" t="s">
        <v>1</v>
      </c>
      <c r="AT49" s="73" t="s">
        <v>1</v>
      </c>
      <c r="AU49" s="73" t="s">
        <v>1</v>
      </c>
      <c r="AV49" s="73" t="s">
        <v>1</v>
      </c>
      <c r="AW49" s="80" t="s">
        <v>1</v>
      </c>
      <c r="AX49" s="72" t="s">
        <v>0</v>
      </c>
      <c r="AY49" s="73" t="s">
        <v>1</v>
      </c>
      <c r="AZ49" s="73" t="s">
        <v>1</v>
      </c>
      <c r="BA49" s="73" t="s">
        <v>1</v>
      </c>
      <c r="BB49" s="73" t="s">
        <v>1</v>
      </c>
      <c r="BC49" s="73" t="s">
        <v>1</v>
      </c>
      <c r="BD49" s="73" t="s">
        <v>1</v>
      </c>
      <c r="BE49" s="73" t="s">
        <v>1</v>
      </c>
      <c r="BF49" s="78"/>
    </row>
    <row r="50" spans="2:58" ht="25.5" x14ac:dyDescent="0.2">
      <c r="B50" s="68" t="s">
        <v>99</v>
      </c>
      <c r="C50" s="69" t="s">
        <v>22</v>
      </c>
      <c r="D50" s="70" t="s">
        <v>23</v>
      </c>
      <c r="E50" s="71">
        <v>12500</v>
      </c>
      <c r="F50" s="71">
        <v>1400</v>
      </c>
      <c r="G50" s="81">
        <v>1250</v>
      </c>
      <c r="H50" s="72" t="s">
        <v>0</v>
      </c>
      <c r="I50" s="73" t="s">
        <v>1</v>
      </c>
      <c r="J50" s="73" t="s">
        <v>1</v>
      </c>
      <c r="K50" s="73" t="s">
        <v>1</v>
      </c>
      <c r="L50" s="73" t="s">
        <v>1</v>
      </c>
      <c r="M50" s="73" t="s">
        <v>1</v>
      </c>
      <c r="N50" s="69" t="s">
        <v>24</v>
      </c>
      <c r="O50" s="71" t="s">
        <v>32</v>
      </c>
      <c r="P50" s="71" t="s">
        <v>26</v>
      </c>
      <c r="Q50" s="71">
        <v>22500</v>
      </c>
      <c r="R50" s="71">
        <v>4500</v>
      </c>
      <c r="S50" s="71">
        <v>2250</v>
      </c>
      <c r="T50" s="69" t="s">
        <v>24</v>
      </c>
      <c r="U50" s="70" t="s">
        <v>39</v>
      </c>
      <c r="V50" s="71" t="s">
        <v>40</v>
      </c>
      <c r="W50" s="71">
        <v>22500</v>
      </c>
      <c r="X50" s="71">
        <v>4500</v>
      </c>
      <c r="Y50" s="71">
        <v>2250</v>
      </c>
      <c r="Z50" s="72" t="s">
        <v>0</v>
      </c>
      <c r="AA50" s="73" t="s">
        <v>1</v>
      </c>
      <c r="AB50" s="73" t="s">
        <v>1</v>
      </c>
      <c r="AC50" s="73" t="s">
        <v>1</v>
      </c>
      <c r="AD50" s="73" t="s">
        <v>1</v>
      </c>
      <c r="AE50" s="80" t="s">
        <v>1</v>
      </c>
      <c r="AF50" s="72" t="s">
        <v>0</v>
      </c>
      <c r="AG50" s="73" t="s">
        <v>1</v>
      </c>
      <c r="AH50" s="73" t="s">
        <v>1</v>
      </c>
      <c r="AI50" s="73" t="s">
        <v>1</v>
      </c>
      <c r="AJ50" s="73" t="s">
        <v>1</v>
      </c>
      <c r="AK50" s="80" t="s">
        <v>1</v>
      </c>
      <c r="AL50" s="72" t="s">
        <v>0</v>
      </c>
      <c r="AM50" s="73" t="s">
        <v>1</v>
      </c>
      <c r="AN50" s="73" t="s">
        <v>1</v>
      </c>
      <c r="AO50" s="73" t="s">
        <v>1</v>
      </c>
      <c r="AP50" s="73" t="s">
        <v>1</v>
      </c>
      <c r="AQ50" s="80" t="s">
        <v>1</v>
      </c>
      <c r="AR50" s="69" t="s">
        <v>24</v>
      </c>
      <c r="AS50" s="71" t="s">
        <v>33</v>
      </c>
      <c r="AT50" s="71" t="s">
        <v>26</v>
      </c>
      <c r="AU50" s="71">
        <v>12500</v>
      </c>
      <c r="AV50" s="71">
        <v>3500</v>
      </c>
      <c r="AW50" s="81">
        <v>1250</v>
      </c>
      <c r="AX50" s="72" t="s">
        <v>0</v>
      </c>
      <c r="AY50" s="73" t="s">
        <v>1</v>
      </c>
      <c r="AZ50" s="73" t="s">
        <v>1</v>
      </c>
      <c r="BA50" s="73" t="s">
        <v>1</v>
      </c>
      <c r="BB50" s="73" t="s">
        <v>1</v>
      </c>
      <c r="BC50" s="73" t="s">
        <v>1</v>
      </c>
      <c r="BD50" s="73" t="s">
        <v>1</v>
      </c>
      <c r="BE50" s="73" t="s">
        <v>1</v>
      </c>
      <c r="BF50" s="78"/>
    </row>
    <row r="51" spans="2:58" ht="51" x14ac:dyDescent="0.2">
      <c r="B51" s="68" t="s">
        <v>100</v>
      </c>
      <c r="C51" s="69" t="s">
        <v>22</v>
      </c>
      <c r="D51" s="70" t="s">
        <v>23</v>
      </c>
      <c r="E51" s="71">
        <v>12500</v>
      </c>
      <c r="F51" s="71">
        <v>1400</v>
      </c>
      <c r="G51" s="81">
        <v>1250</v>
      </c>
      <c r="H51" s="69" t="s">
        <v>22</v>
      </c>
      <c r="I51" s="71" t="s">
        <v>23</v>
      </c>
      <c r="J51" s="71" t="s">
        <v>29</v>
      </c>
      <c r="K51" s="71">
        <v>12500</v>
      </c>
      <c r="L51" s="71">
        <v>1400</v>
      </c>
      <c r="M51" s="81">
        <v>1250</v>
      </c>
      <c r="N51" s="72" t="s">
        <v>0</v>
      </c>
      <c r="O51" s="73" t="s">
        <v>1</v>
      </c>
      <c r="P51" s="73" t="s">
        <v>1</v>
      </c>
      <c r="Q51" s="73" t="s">
        <v>1</v>
      </c>
      <c r="R51" s="73" t="s">
        <v>1</v>
      </c>
      <c r="S51" s="73" t="s">
        <v>1</v>
      </c>
      <c r="T51" s="72" t="s">
        <v>0</v>
      </c>
      <c r="U51" s="73" t="s">
        <v>1</v>
      </c>
      <c r="V51" s="73" t="s">
        <v>1</v>
      </c>
      <c r="W51" s="73" t="s">
        <v>1</v>
      </c>
      <c r="X51" s="73" t="s">
        <v>1</v>
      </c>
      <c r="Y51" s="80" t="s">
        <v>1</v>
      </c>
      <c r="Z51" s="72" t="s">
        <v>0</v>
      </c>
      <c r="AA51" s="73" t="s">
        <v>1</v>
      </c>
      <c r="AB51" s="73" t="s">
        <v>1</v>
      </c>
      <c r="AC51" s="73" t="s">
        <v>1</v>
      </c>
      <c r="AD51" s="73" t="s">
        <v>1</v>
      </c>
      <c r="AE51" s="80" t="s">
        <v>1</v>
      </c>
      <c r="AF51" s="72" t="s">
        <v>0</v>
      </c>
      <c r="AG51" s="73" t="s">
        <v>1</v>
      </c>
      <c r="AH51" s="73" t="s">
        <v>1</v>
      </c>
      <c r="AI51" s="73" t="s">
        <v>1</v>
      </c>
      <c r="AJ51" s="73" t="s">
        <v>1</v>
      </c>
      <c r="AK51" s="80" t="s">
        <v>1</v>
      </c>
      <c r="AL51" s="72" t="s">
        <v>0</v>
      </c>
      <c r="AM51" s="73" t="s">
        <v>1</v>
      </c>
      <c r="AN51" s="73" t="s">
        <v>1</v>
      </c>
      <c r="AO51" s="73" t="s">
        <v>1</v>
      </c>
      <c r="AP51" s="73" t="s">
        <v>1</v>
      </c>
      <c r="AQ51" s="80" t="s">
        <v>1</v>
      </c>
      <c r="AR51" s="72" t="s">
        <v>46</v>
      </c>
      <c r="AS51" s="73" t="s">
        <v>1</v>
      </c>
      <c r="AT51" s="73" t="s">
        <v>1</v>
      </c>
      <c r="AU51" s="73" t="s">
        <v>1</v>
      </c>
      <c r="AV51" s="73" t="s">
        <v>1</v>
      </c>
      <c r="AW51" s="80" t="s">
        <v>1</v>
      </c>
      <c r="AX51" s="69" t="s">
        <v>101</v>
      </c>
      <c r="AY51" s="71" t="s">
        <v>24</v>
      </c>
      <c r="AZ51" s="71" t="s">
        <v>102</v>
      </c>
      <c r="BA51" s="71" t="s">
        <v>26</v>
      </c>
      <c r="BB51" s="73" t="s">
        <v>1</v>
      </c>
      <c r="BC51" s="71">
        <v>8800</v>
      </c>
      <c r="BD51" s="73" t="s">
        <v>1</v>
      </c>
      <c r="BE51" s="90" t="s">
        <v>1</v>
      </c>
    </row>
    <row r="52" spans="2:58" ht="25.5" x14ac:dyDescent="0.2">
      <c r="B52" s="68" t="s">
        <v>103</v>
      </c>
      <c r="C52" s="69" t="s">
        <v>22</v>
      </c>
      <c r="D52" s="70" t="s">
        <v>23</v>
      </c>
      <c r="E52" s="71">
        <v>12500</v>
      </c>
      <c r="F52" s="71">
        <v>1400</v>
      </c>
      <c r="G52" s="81">
        <v>1250</v>
      </c>
      <c r="H52" s="69" t="s">
        <v>22</v>
      </c>
      <c r="I52" s="71" t="s">
        <v>23</v>
      </c>
      <c r="J52" s="71" t="s">
        <v>29</v>
      </c>
      <c r="K52" s="71">
        <v>12500</v>
      </c>
      <c r="L52" s="71">
        <v>1400</v>
      </c>
      <c r="M52" s="71">
        <v>1250</v>
      </c>
      <c r="N52" s="72" t="s">
        <v>0</v>
      </c>
      <c r="O52" s="73" t="s">
        <v>1</v>
      </c>
      <c r="P52" s="73" t="s">
        <v>1</v>
      </c>
      <c r="Q52" s="73" t="s">
        <v>1</v>
      </c>
      <c r="R52" s="73" t="s">
        <v>1</v>
      </c>
      <c r="S52" s="73" t="s">
        <v>1</v>
      </c>
      <c r="T52" s="72" t="s">
        <v>0</v>
      </c>
      <c r="U52" s="73" t="s">
        <v>1</v>
      </c>
      <c r="V52" s="73" t="s">
        <v>1</v>
      </c>
      <c r="W52" s="73" t="s">
        <v>1</v>
      </c>
      <c r="X52" s="73" t="s">
        <v>1</v>
      </c>
      <c r="Y52" s="73" t="s">
        <v>1</v>
      </c>
      <c r="Z52" s="72" t="s">
        <v>0</v>
      </c>
      <c r="AA52" s="73" t="s">
        <v>1</v>
      </c>
      <c r="AB52" s="73" t="s">
        <v>1</v>
      </c>
      <c r="AC52" s="73" t="s">
        <v>1</v>
      </c>
      <c r="AD52" s="73" t="s">
        <v>1</v>
      </c>
      <c r="AE52" s="80" t="s">
        <v>1</v>
      </c>
      <c r="AF52" s="72" t="s">
        <v>0</v>
      </c>
      <c r="AG52" s="73" t="s">
        <v>1</v>
      </c>
      <c r="AH52" s="73" t="s">
        <v>1</v>
      </c>
      <c r="AI52" s="73" t="s">
        <v>1</v>
      </c>
      <c r="AJ52" s="73" t="s">
        <v>1</v>
      </c>
      <c r="AK52" s="80" t="s">
        <v>1</v>
      </c>
      <c r="AL52" s="72" t="s">
        <v>0</v>
      </c>
      <c r="AM52" s="73" t="s">
        <v>1</v>
      </c>
      <c r="AN52" s="73" t="s">
        <v>1</v>
      </c>
      <c r="AO52" s="73" t="s">
        <v>1</v>
      </c>
      <c r="AP52" s="73" t="s">
        <v>1</v>
      </c>
      <c r="AQ52" s="80" t="s">
        <v>1</v>
      </c>
      <c r="AR52" s="69" t="s">
        <v>24</v>
      </c>
      <c r="AS52" s="71" t="s">
        <v>37</v>
      </c>
      <c r="AT52" s="71" t="s">
        <v>26</v>
      </c>
      <c r="AU52" s="71">
        <v>5800</v>
      </c>
      <c r="AV52" s="71">
        <v>2500</v>
      </c>
      <c r="AW52" s="81">
        <v>580</v>
      </c>
      <c r="AX52" s="72" t="s">
        <v>0</v>
      </c>
      <c r="AY52" s="73" t="s">
        <v>1</v>
      </c>
      <c r="AZ52" s="73" t="s">
        <v>1</v>
      </c>
      <c r="BA52" s="73" t="s">
        <v>1</v>
      </c>
      <c r="BB52" s="73" t="s">
        <v>1</v>
      </c>
      <c r="BC52" s="73" t="s">
        <v>1</v>
      </c>
      <c r="BD52" s="73" t="s">
        <v>1</v>
      </c>
      <c r="BE52" s="73" t="s">
        <v>1</v>
      </c>
      <c r="BF52" s="78"/>
    </row>
    <row r="53" spans="2:58" ht="25.5" x14ac:dyDescent="0.2">
      <c r="B53" s="68" t="s">
        <v>104</v>
      </c>
      <c r="C53" s="69" t="s">
        <v>22</v>
      </c>
      <c r="D53" s="70" t="s">
        <v>23</v>
      </c>
      <c r="E53" s="71">
        <v>12500</v>
      </c>
      <c r="F53" s="71">
        <v>1400</v>
      </c>
      <c r="G53" s="81">
        <v>1250</v>
      </c>
      <c r="H53" s="72" t="s">
        <v>0</v>
      </c>
      <c r="I53" s="73" t="s">
        <v>1</v>
      </c>
      <c r="J53" s="73" t="s">
        <v>1</v>
      </c>
      <c r="K53" s="73" t="s">
        <v>1</v>
      </c>
      <c r="L53" s="73" t="s">
        <v>1</v>
      </c>
      <c r="M53" s="80" t="s">
        <v>1</v>
      </c>
      <c r="N53" s="72" t="s">
        <v>0</v>
      </c>
      <c r="O53" s="73" t="s">
        <v>1</v>
      </c>
      <c r="P53" s="73" t="s">
        <v>1</v>
      </c>
      <c r="Q53" s="73" t="s">
        <v>1</v>
      </c>
      <c r="R53" s="73" t="s">
        <v>1</v>
      </c>
      <c r="S53" s="73" t="s">
        <v>1</v>
      </c>
      <c r="T53" s="72" t="s">
        <v>0</v>
      </c>
      <c r="U53" s="73" t="s">
        <v>1</v>
      </c>
      <c r="V53" s="73" t="s">
        <v>1</v>
      </c>
      <c r="W53" s="73" t="s">
        <v>1</v>
      </c>
      <c r="X53" s="73" t="s">
        <v>1</v>
      </c>
      <c r="Y53" s="80" t="s">
        <v>1</v>
      </c>
      <c r="Z53" s="72" t="s">
        <v>0</v>
      </c>
      <c r="AA53" s="73" t="s">
        <v>1</v>
      </c>
      <c r="AB53" s="73" t="s">
        <v>1</v>
      </c>
      <c r="AC53" s="73" t="s">
        <v>1</v>
      </c>
      <c r="AD53" s="73" t="s">
        <v>1</v>
      </c>
      <c r="AE53" s="80" t="s">
        <v>1</v>
      </c>
      <c r="AF53" s="72" t="s">
        <v>0</v>
      </c>
      <c r="AG53" s="73" t="s">
        <v>1</v>
      </c>
      <c r="AH53" s="73" t="s">
        <v>1</v>
      </c>
      <c r="AI53" s="73" t="s">
        <v>1</v>
      </c>
      <c r="AJ53" s="73" t="s">
        <v>1</v>
      </c>
      <c r="AK53" s="80" t="s">
        <v>1</v>
      </c>
      <c r="AL53" s="72" t="s">
        <v>0</v>
      </c>
      <c r="AM53" s="73" t="s">
        <v>1</v>
      </c>
      <c r="AN53" s="73" t="s">
        <v>1</v>
      </c>
      <c r="AO53" s="73" t="s">
        <v>1</v>
      </c>
      <c r="AP53" s="73" t="s">
        <v>1</v>
      </c>
      <c r="AQ53" s="80" t="s">
        <v>1</v>
      </c>
      <c r="AR53" s="69" t="s">
        <v>24</v>
      </c>
      <c r="AS53" s="71" t="s">
        <v>105</v>
      </c>
      <c r="AT53" s="73" t="s">
        <v>1</v>
      </c>
      <c r="AU53" s="71">
        <v>5800</v>
      </c>
      <c r="AV53" s="71">
        <v>2500</v>
      </c>
      <c r="AW53" s="81">
        <v>580</v>
      </c>
      <c r="AX53" s="72" t="s">
        <v>0</v>
      </c>
      <c r="AY53" s="73" t="s">
        <v>1</v>
      </c>
      <c r="AZ53" s="73" t="s">
        <v>1</v>
      </c>
      <c r="BA53" s="73" t="s">
        <v>1</v>
      </c>
      <c r="BB53" s="73" t="s">
        <v>1</v>
      </c>
      <c r="BC53" s="73" t="s">
        <v>1</v>
      </c>
      <c r="BD53" s="73" t="s">
        <v>1</v>
      </c>
      <c r="BE53" s="73" t="s">
        <v>1</v>
      </c>
      <c r="BF53" s="78"/>
    </row>
    <row r="54" spans="2:58" ht="38.25" x14ac:dyDescent="0.2">
      <c r="B54" s="68" t="s">
        <v>106</v>
      </c>
      <c r="C54" s="69" t="s">
        <v>22</v>
      </c>
      <c r="D54" s="70" t="s">
        <v>23</v>
      </c>
      <c r="E54" s="71">
        <v>12500</v>
      </c>
      <c r="F54" s="71">
        <v>1400</v>
      </c>
      <c r="G54" s="81">
        <v>1250</v>
      </c>
      <c r="H54" s="72" t="s">
        <v>0</v>
      </c>
      <c r="I54" s="73" t="s">
        <v>1</v>
      </c>
      <c r="J54" s="73" t="s">
        <v>1</v>
      </c>
      <c r="K54" s="73" t="s">
        <v>1</v>
      </c>
      <c r="L54" s="73" t="s">
        <v>1</v>
      </c>
      <c r="M54" s="73" t="s">
        <v>1</v>
      </c>
      <c r="N54" s="69" t="s">
        <v>24</v>
      </c>
      <c r="O54" s="71" t="s">
        <v>32</v>
      </c>
      <c r="P54" s="71" t="s">
        <v>26</v>
      </c>
      <c r="Q54" s="71">
        <v>22500</v>
      </c>
      <c r="R54" s="71">
        <v>4500</v>
      </c>
      <c r="S54" s="71">
        <v>2250</v>
      </c>
      <c r="T54" s="72" t="s">
        <v>0</v>
      </c>
      <c r="U54" s="73" t="s">
        <v>1</v>
      </c>
      <c r="V54" s="73" t="s">
        <v>1</v>
      </c>
      <c r="W54" s="73" t="s">
        <v>1</v>
      </c>
      <c r="X54" s="73" t="s">
        <v>1</v>
      </c>
      <c r="Y54" s="80" t="s">
        <v>1</v>
      </c>
      <c r="Z54" s="72" t="s">
        <v>0</v>
      </c>
      <c r="AA54" s="73" t="s">
        <v>1</v>
      </c>
      <c r="AB54" s="73" t="s">
        <v>1</v>
      </c>
      <c r="AC54" s="73" t="s">
        <v>1</v>
      </c>
      <c r="AD54" s="73" t="s">
        <v>1</v>
      </c>
      <c r="AE54" s="80" t="s">
        <v>1</v>
      </c>
      <c r="AF54" s="72" t="s">
        <v>0</v>
      </c>
      <c r="AG54" s="73" t="s">
        <v>1</v>
      </c>
      <c r="AH54" s="73" t="s">
        <v>1</v>
      </c>
      <c r="AI54" s="73" t="s">
        <v>1</v>
      </c>
      <c r="AJ54" s="73" t="s">
        <v>1</v>
      </c>
      <c r="AK54" s="80" t="s">
        <v>1</v>
      </c>
      <c r="AL54" s="72" t="s">
        <v>0</v>
      </c>
      <c r="AM54" s="73" t="s">
        <v>1</v>
      </c>
      <c r="AN54" s="73" t="s">
        <v>1</v>
      </c>
      <c r="AO54" s="73" t="s">
        <v>1</v>
      </c>
      <c r="AP54" s="73" t="s">
        <v>1</v>
      </c>
      <c r="AQ54" s="80" t="s">
        <v>1</v>
      </c>
      <c r="AR54" s="69" t="s">
        <v>24</v>
      </c>
      <c r="AS54" s="71" t="s">
        <v>33</v>
      </c>
      <c r="AT54" s="71" t="s">
        <v>26</v>
      </c>
      <c r="AU54" s="71">
        <v>12500</v>
      </c>
      <c r="AV54" s="71">
        <v>3500</v>
      </c>
      <c r="AW54" s="81">
        <v>1250</v>
      </c>
      <c r="AX54" s="91" t="s">
        <v>34</v>
      </c>
      <c r="AY54" s="71" t="s">
        <v>24</v>
      </c>
      <c r="AZ54" s="73" t="s">
        <v>1</v>
      </c>
      <c r="BA54" s="71" t="s">
        <v>26</v>
      </c>
      <c r="BB54" s="71">
        <v>22500</v>
      </c>
      <c r="BC54" s="71">
        <v>4500</v>
      </c>
      <c r="BD54" s="71">
        <v>2250</v>
      </c>
      <c r="BE54" s="73" t="s">
        <v>1</v>
      </c>
      <c r="BF54" s="78"/>
    </row>
    <row r="55" spans="2:58" ht="25.5" x14ac:dyDescent="0.2">
      <c r="B55" s="68" t="s">
        <v>107</v>
      </c>
      <c r="C55" s="69" t="s">
        <v>22</v>
      </c>
      <c r="D55" s="70" t="s">
        <v>23</v>
      </c>
      <c r="E55" s="71">
        <v>12500</v>
      </c>
      <c r="F55" s="71">
        <v>1400</v>
      </c>
      <c r="G55" s="81">
        <v>1250</v>
      </c>
      <c r="H55" s="69" t="s">
        <v>22</v>
      </c>
      <c r="I55" s="71" t="s">
        <v>23</v>
      </c>
      <c r="J55" s="71" t="s">
        <v>29</v>
      </c>
      <c r="K55" s="71">
        <v>12500</v>
      </c>
      <c r="L55" s="71">
        <v>1400</v>
      </c>
      <c r="M55" s="71">
        <v>1250</v>
      </c>
      <c r="N55" s="72" t="s">
        <v>0</v>
      </c>
      <c r="O55" s="73" t="s">
        <v>1</v>
      </c>
      <c r="P55" s="73" t="s">
        <v>1</v>
      </c>
      <c r="Q55" s="73" t="s">
        <v>1</v>
      </c>
      <c r="R55" s="73" t="s">
        <v>1</v>
      </c>
      <c r="S55" s="73" t="s">
        <v>1</v>
      </c>
      <c r="T55" s="72" t="s">
        <v>0</v>
      </c>
      <c r="U55" s="73" t="s">
        <v>1</v>
      </c>
      <c r="V55" s="73" t="s">
        <v>1</v>
      </c>
      <c r="W55" s="73" t="s">
        <v>1</v>
      </c>
      <c r="X55" s="73" t="s">
        <v>1</v>
      </c>
      <c r="Y55" s="80" t="s">
        <v>1</v>
      </c>
      <c r="Z55" s="72" t="s">
        <v>0</v>
      </c>
      <c r="AA55" s="73" t="s">
        <v>1</v>
      </c>
      <c r="AB55" s="73" t="s">
        <v>1</v>
      </c>
      <c r="AC55" s="73" t="s">
        <v>1</v>
      </c>
      <c r="AD55" s="73" t="s">
        <v>1</v>
      </c>
      <c r="AE55" s="80" t="s">
        <v>1</v>
      </c>
      <c r="AF55" s="72" t="s">
        <v>0</v>
      </c>
      <c r="AG55" s="73" t="s">
        <v>1</v>
      </c>
      <c r="AH55" s="73" t="s">
        <v>1</v>
      </c>
      <c r="AI55" s="73" t="s">
        <v>1</v>
      </c>
      <c r="AJ55" s="73" t="s">
        <v>1</v>
      </c>
      <c r="AK55" s="80" t="s">
        <v>1</v>
      </c>
      <c r="AL55" s="72" t="s">
        <v>0</v>
      </c>
      <c r="AM55" s="73" t="s">
        <v>1</v>
      </c>
      <c r="AN55" s="73" t="s">
        <v>1</v>
      </c>
      <c r="AO55" s="73" t="s">
        <v>1</v>
      </c>
      <c r="AP55" s="73" t="s">
        <v>1</v>
      </c>
      <c r="AQ55" s="80" t="s">
        <v>1</v>
      </c>
      <c r="AR55" s="72" t="s">
        <v>46</v>
      </c>
      <c r="AS55" s="73" t="s">
        <v>1</v>
      </c>
      <c r="AT55" s="73" t="s">
        <v>1</v>
      </c>
      <c r="AU55" s="73" t="s">
        <v>1</v>
      </c>
      <c r="AV55" s="73" t="s">
        <v>1</v>
      </c>
      <c r="AW55" s="73" t="s">
        <v>1</v>
      </c>
      <c r="AX55" s="73" t="s">
        <v>0</v>
      </c>
      <c r="AY55" s="73" t="s">
        <v>1</v>
      </c>
      <c r="AZ55" s="73" t="s">
        <v>1</v>
      </c>
      <c r="BA55" s="73" t="s">
        <v>1</v>
      </c>
      <c r="BB55" s="73" t="s">
        <v>1</v>
      </c>
      <c r="BC55" s="73" t="s">
        <v>1</v>
      </c>
      <c r="BD55" s="73" t="s">
        <v>1</v>
      </c>
      <c r="BE55" s="73" t="s">
        <v>1</v>
      </c>
      <c r="BF55" s="78"/>
    </row>
    <row r="56" spans="2:58" ht="25.5" x14ac:dyDescent="0.2">
      <c r="B56" s="68" t="s">
        <v>108</v>
      </c>
      <c r="C56" s="69" t="s">
        <v>22</v>
      </c>
      <c r="D56" s="70" t="s">
        <v>23</v>
      </c>
      <c r="E56" s="71">
        <v>12500</v>
      </c>
      <c r="F56" s="71">
        <v>1400</v>
      </c>
      <c r="G56" s="81">
        <v>1250</v>
      </c>
      <c r="H56" s="69" t="s">
        <v>22</v>
      </c>
      <c r="I56" s="71" t="s">
        <v>23</v>
      </c>
      <c r="J56" s="71" t="s">
        <v>29</v>
      </c>
      <c r="K56" s="71">
        <v>12500</v>
      </c>
      <c r="L56" s="71">
        <v>1400</v>
      </c>
      <c r="M56" s="71">
        <v>1250</v>
      </c>
      <c r="N56" s="72" t="s">
        <v>0</v>
      </c>
      <c r="O56" s="73" t="s">
        <v>1</v>
      </c>
      <c r="P56" s="73" t="s">
        <v>1</v>
      </c>
      <c r="Q56" s="73" t="s">
        <v>1</v>
      </c>
      <c r="R56" s="73" t="s">
        <v>1</v>
      </c>
      <c r="S56" s="73" t="s">
        <v>1</v>
      </c>
      <c r="T56" s="72" t="s">
        <v>0</v>
      </c>
      <c r="U56" s="73" t="s">
        <v>1</v>
      </c>
      <c r="V56" s="73" t="s">
        <v>1</v>
      </c>
      <c r="W56" s="73" t="s">
        <v>1</v>
      </c>
      <c r="X56" s="73" t="s">
        <v>1</v>
      </c>
      <c r="Y56" s="80" t="s">
        <v>1</v>
      </c>
      <c r="Z56" s="72" t="s">
        <v>0</v>
      </c>
      <c r="AA56" s="73" t="s">
        <v>1</v>
      </c>
      <c r="AB56" s="73" t="s">
        <v>1</v>
      </c>
      <c r="AC56" s="73" t="s">
        <v>1</v>
      </c>
      <c r="AD56" s="73" t="s">
        <v>1</v>
      </c>
      <c r="AE56" s="80" t="s">
        <v>1</v>
      </c>
      <c r="AF56" s="72" t="s">
        <v>0</v>
      </c>
      <c r="AG56" s="73" t="s">
        <v>1</v>
      </c>
      <c r="AH56" s="73" t="s">
        <v>1</v>
      </c>
      <c r="AI56" s="73" t="s">
        <v>1</v>
      </c>
      <c r="AJ56" s="73" t="s">
        <v>1</v>
      </c>
      <c r="AK56" s="80" t="s">
        <v>1</v>
      </c>
      <c r="AL56" s="72" t="s">
        <v>0</v>
      </c>
      <c r="AM56" s="73" t="s">
        <v>1</v>
      </c>
      <c r="AN56" s="73" t="s">
        <v>1</v>
      </c>
      <c r="AO56" s="73" t="s">
        <v>1</v>
      </c>
      <c r="AP56" s="73" t="s">
        <v>1</v>
      </c>
      <c r="AQ56" s="80" t="s">
        <v>1</v>
      </c>
      <c r="AR56" s="72" t="s">
        <v>46</v>
      </c>
      <c r="AS56" s="73" t="s">
        <v>1</v>
      </c>
      <c r="AT56" s="73" t="s">
        <v>1</v>
      </c>
      <c r="AU56" s="73" t="s">
        <v>1</v>
      </c>
      <c r="AV56" s="73" t="s">
        <v>1</v>
      </c>
      <c r="AW56" s="73" t="s">
        <v>1</v>
      </c>
      <c r="AX56" s="73" t="s">
        <v>0</v>
      </c>
      <c r="AY56" s="73" t="s">
        <v>1</v>
      </c>
      <c r="AZ56" s="73" t="s">
        <v>1</v>
      </c>
      <c r="BA56" s="73" t="s">
        <v>1</v>
      </c>
      <c r="BB56" s="73" t="s">
        <v>1</v>
      </c>
      <c r="BC56" s="73" t="s">
        <v>1</v>
      </c>
      <c r="BD56" s="73" t="s">
        <v>1</v>
      </c>
      <c r="BE56" s="73" t="s">
        <v>1</v>
      </c>
      <c r="BF56" s="78"/>
    </row>
    <row r="57" spans="2:58" ht="25.5" x14ac:dyDescent="0.2">
      <c r="B57" s="68" t="s">
        <v>109</v>
      </c>
      <c r="C57" s="69" t="s">
        <v>22</v>
      </c>
      <c r="D57" s="70" t="s">
        <v>23</v>
      </c>
      <c r="E57" s="71">
        <v>12500</v>
      </c>
      <c r="F57" s="71">
        <v>1400</v>
      </c>
      <c r="G57" s="81">
        <v>1250</v>
      </c>
      <c r="H57" s="72" t="s">
        <v>0</v>
      </c>
      <c r="I57" s="73" t="s">
        <v>1</v>
      </c>
      <c r="J57" s="73" t="s">
        <v>1</v>
      </c>
      <c r="K57" s="73" t="s">
        <v>1</v>
      </c>
      <c r="L57" s="73" t="s">
        <v>1</v>
      </c>
      <c r="M57" s="73" t="s">
        <v>1</v>
      </c>
      <c r="N57" s="69" t="s">
        <v>24</v>
      </c>
      <c r="O57" s="71" t="s">
        <v>110</v>
      </c>
      <c r="P57" s="71" t="s">
        <v>26</v>
      </c>
      <c r="Q57" s="71">
        <v>22500</v>
      </c>
      <c r="R57" s="71">
        <v>4500</v>
      </c>
      <c r="S57" s="71">
        <v>2250</v>
      </c>
      <c r="T57" s="72" t="s">
        <v>0</v>
      </c>
      <c r="U57" s="73" t="s">
        <v>1</v>
      </c>
      <c r="V57" s="73" t="s">
        <v>1</v>
      </c>
      <c r="W57" s="73" t="s">
        <v>1</v>
      </c>
      <c r="X57" s="73" t="s">
        <v>1</v>
      </c>
      <c r="Y57" s="80" t="s">
        <v>1</v>
      </c>
      <c r="Z57" s="72" t="s">
        <v>0</v>
      </c>
      <c r="AA57" s="73" t="s">
        <v>1</v>
      </c>
      <c r="AB57" s="73" t="s">
        <v>1</v>
      </c>
      <c r="AC57" s="73" t="s">
        <v>1</v>
      </c>
      <c r="AD57" s="73" t="s">
        <v>1</v>
      </c>
      <c r="AE57" s="80" t="s">
        <v>1</v>
      </c>
      <c r="AF57" s="72" t="s">
        <v>0</v>
      </c>
      <c r="AG57" s="73" t="s">
        <v>1</v>
      </c>
      <c r="AH57" s="73" t="s">
        <v>1</v>
      </c>
      <c r="AI57" s="73" t="s">
        <v>1</v>
      </c>
      <c r="AJ57" s="73" t="s">
        <v>1</v>
      </c>
      <c r="AK57" s="80" t="s">
        <v>1</v>
      </c>
      <c r="AL57" s="72" t="s">
        <v>0</v>
      </c>
      <c r="AM57" s="73" t="s">
        <v>1</v>
      </c>
      <c r="AN57" s="73" t="s">
        <v>1</v>
      </c>
      <c r="AO57" s="73" t="s">
        <v>1</v>
      </c>
      <c r="AP57" s="73" t="s">
        <v>1</v>
      </c>
      <c r="AQ57" s="80" t="s">
        <v>1</v>
      </c>
      <c r="AR57" s="72" t="s">
        <v>0</v>
      </c>
      <c r="AS57" s="73" t="s">
        <v>1</v>
      </c>
      <c r="AT57" s="73" t="s">
        <v>1</v>
      </c>
      <c r="AU57" s="73" t="s">
        <v>1</v>
      </c>
      <c r="AV57" s="73" t="s">
        <v>1</v>
      </c>
      <c r="AW57" s="73" t="s">
        <v>1</v>
      </c>
      <c r="AX57" s="69" t="s">
        <v>82</v>
      </c>
      <c r="AY57" s="71" t="s">
        <v>24</v>
      </c>
      <c r="AZ57" s="73" t="s">
        <v>1</v>
      </c>
      <c r="BA57" s="71" t="s">
        <v>26</v>
      </c>
      <c r="BB57" s="71">
        <v>22500</v>
      </c>
      <c r="BC57" s="71">
        <v>4500</v>
      </c>
      <c r="BD57" s="71">
        <v>2250</v>
      </c>
      <c r="BE57" s="73" t="s">
        <v>1</v>
      </c>
      <c r="BF57" s="78"/>
    </row>
    <row r="58" spans="2:58" ht="25.5" x14ac:dyDescent="0.2">
      <c r="B58" s="68" t="s">
        <v>111</v>
      </c>
      <c r="C58" s="69" t="s">
        <v>22</v>
      </c>
      <c r="D58" s="70" t="s">
        <v>23</v>
      </c>
      <c r="E58" s="71">
        <v>12500</v>
      </c>
      <c r="F58" s="71">
        <v>1400</v>
      </c>
      <c r="G58" s="81">
        <v>1250</v>
      </c>
      <c r="H58" s="72" t="s">
        <v>0</v>
      </c>
      <c r="I58" s="73" t="s">
        <v>1</v>
      </c>
      <c r="J58" s="73" t="s">
        <v>1</v>
      </c>
      <c r="K58" s="73" t="s">
        <v>1</v>
      </c>
      <c r="L58" s="73" t="s">
        <v>1</v>
      </c>
      <c r="M58" s="73" t="s">
        <v>1</v>
      </c>
      <c r="N58" s="69" t="s">
        <v>24</v>
      </c>
      <c r="O58" s="71" t="s">
        <v>32</v>
      </c>
      <c r="P58" s="71" t="s">
        <v>26</v>
      </c>
      <c r="Q58" s="71">
        <v>22500</v>
      </c>
      <c r="R58" s="71">
        <v>4500</v>
      </c>
      <c r="S58" s="71">
        <v>2250</v>
      </c>
      <c r="T58" s="69" t="s">
        <v>24</v>
      </c>
      <c r="U58" s="70" t="s">
        <v>39</v>
      </c>
      <c r="V58" s="71" t="s">
        <v>40</v>
      </c>
      <c r="W58" s="71">
        <v>22500</v>
      </c>
      <c r="X58" s="71">
        <v>4500</v>
      </c>
      <c r="Y58" s="81">
        <v>2250</v>
      </c>
      <c r="Z58" s="72" t="s">
        <v>0</v>
      </c>
      <c r="AA58" s="73" t="s">
        <v>1</v>
      </c>
      <c r="AB58" s="73" t="s">
        <v>1</v>
      </c>
      <c r="AC58" s="73" t="s">
        <v>1</v>
      </c>
      <c r="AD58" s="73" t="s">
        <v>1</v>
      </c>
      <c r="AE58" s="80" t="s">
        <v>1</v>
      </c>
      <c r="AF58" s="72" t="s">
        <v>0</v>
      </c>
      <c r="AG58" s="73" t="s">
        <v>1</v>
      </c>
      <c r="AH58" s="73" t="s">
        <v>1</v>
      </c>
      <c r="AI58" s="73" t="s">
        <v>1</v>
      </c>
      <c r="AJ58" s="73" t="s">
        <v>1</v>
      </c>
      <c r="AK58" s="80" t="s">
        <v>1</v>
      </c>
      <c r="AL58" s="69" t="s">
        <v>24</v>
      </c>
      <c r="AM58" s="71" t="s">
        <v>35</v>
      </c>
      <c r="AN58" s="71" t="s">
        <v>26</v>
      </c>
      <c r="AO58" s="71">
        <v>22500</v>
      </c>
      <c r="AP58" s="71">
        <v>4500</v>
      </c>
      <c r="AQ58" s="81">
        <v>2250</v>
      </c>
      <c r="AR58" s="69" t="s">
        <v>24</v>
      </c>
      <c r="AS58" s="71" t="s">
        <v>33</v>
      </c>
      <c r="AT58" s="71" t="s">
        <v>26</v>
      </c>
      <c r="AU58" s="71">
        <v>12500</v>
      </c>
      <c r="AV58" s="71">
        <v>3500</v>
      </c>
      <c r="AW58" s="81">
        <v>1250</v>
      </c>
      <c r="AX58" s="69" t="s">
        <v>82</v>
      </c>
      <c r="AY58" s="71" t="s">
        <v>24</v>
      </c>
      <c r="AZ58" s="73" t="s">
        <v>1</v>
      </c>
      <c r="BA58" s="71" t="s">
        <v>26</v>
      </c>
      <c r="BB58" s="71">
        <v>22500</v>
      </c>
      <c r="BC58" s="71">
        <v>4500</v>
      </c>
      <c r="BD58" s="71">
        <v>2250</v>
      </c>
      <c r="BE58" s="73" t="s">
        <v>1</v>
      </c>
      <c r="BF58" s="78"/>
    </row>
    <row r="59" spans="2:58" ht="38.25" x14ac:dyDescent="0.2">
      <c r="B59" s="68" t="s">
        <v>112</v>
      </c>
      <c r="C59" s="69" t="s">
        <v>22</v>
      </c>
      <c r="D59" s="70" t="s">
        <v>23</v>
      </c>
      <c r="E59" s="71">
        <v>12500</v>
      </c>
      <c r="F59" s="71">
        <v>1400</v>
      </c>
      <c r="G59" s="81">
        <v>1250</v>
      </c>
      <c r="H59" s="69" t="s">
        <v>22</v>
      </c>
      <c r="I59" s="71" t="s">
        <v>23</v>
      </c>
      <c r="J59" s="71" t="s">
        <v>29</v>
      </c>
      <c r="K59" s="71">
        <v>12500</v>
      </c>
      <c r="L59" s="71">
        <v>1400</v>
      </c>
      <c r="M59" s="71">
        <v>1250</v>
      </c>
      <c r="N59" s="72" t="s">
        <v>0</v>
      </c>
      <c r="O59" s="73" t="s">
        <v>1</v>
      </c>
      <c r="P59" s="73" t="s">
        <v>1</v>
      </c>
      <c r="Q59" s="73" t="s">
        <v>1</v>
      </c>
      <c r="R59" s="73" t="s">
        <v>1</v>
      </c>
      <c r="S59" s="73" t="s">
        <v>1</v>
      </c>
      <c r="T59" s="72" t="s">
        <v>0</v>
      </c>
      <c r="U59" s="73" t="s">
        <v>1</v>
      </c>
      <c r="V59" s="73" t="s">
        <v>1</v>
      </c>
      <c r="W59" s="73" t="s">
        <v>1</v>
      </c>
      <c r="X59" s="73" t="s">
        <v>1</v>
      </c>
      <c r="Y59" s="80" t="s">
        <v>1</v>
      </c>
      <c r="Z59" s="72" t="s">
        <v>0</v>
      </c>
      <c r="AA59" s="73" t="s">
        <v>1</v>
      </c>
      <c r="AB59" s="73" t="s">
        <v>1</v>
      </c>
      <c r="AC59" s="73" t="s">
        <v>1</v>
      </c>
      <c r="AD59" s="73" t="s">
        <v>1</v>
      </c>
      <c r="AE59" s="80" t="s">
        <v>1</v>
      </c>
      <c r="AF59" s="69" t="s">
        <v>24</v>
      </c>
      <c r="AG59" s="71" t="s">
        <v>113</v>
      </c>
      <c r="AH59" s="71" t="s">
        <v>26</v>
      </c>
      <c r="AI59" s="71">
        <v>14000</v>
      </c>
      <c r="AJ59" s="71">
        <v>5000</v>
      </c>
      <c r="AK59" s="81">
        <v>1400</v>
      </c>
      <c r="AL59" s="72" t="s">
        <v>0</v>
      </c>
      <c r="AM59" s="73" t="s">
        <v>1</v>
      </c>
      <c r="AN59" s="73" t="s">
        <v>1</v>
      </c>
      <c r="AO59" s="73" t="s">
        <v>1</v>
      </c>
      <c r="AP59" s="73" t="s">
        <v>1</v>
      </c>
      <c r="AQ59" s="80" t="s">
        <v>1</v>
      </c>
      <c r="AR59" s="72" t="s">
        <v>1</v>
      </c>
      <c r="AS59" s="73" t="s">
        <v>1</v>
      </c>
      <c r="AT59" s="73" t="s">
        <v>1</v>
      </c>
      <c r="AU59" s="73" t="s">
        <v>1</v>
      </c>
      <c r="AV59" s="73" t="s">
        <v>1</v>
      </c>
      <c r="AW59" s="73" t="s">
        <v>1</v>
      </c>
      <c r="AX59" s="74" t="s">
        <v>114</v>
      </c>
      <c r="AY59" s="71" t="s">
        <v>24</v>
      </c>
      <c r="AZ59" s="71" t="s">
        <v>73</v>
      </c>
      <c r="BA59" s="71" t="s">
        <v>26</v>
      </c>
      <c r="BB59" s="71">
        <v>14000</v>
      </c>
      <c r="BC59" s="71">
        <v>5000</v>
      </c>
      <c r="BD59" s="71">
        <v>1400</v>
      </c>
      <c r="BE59" s="90" t="s">
        <v>1</v>
      </c>
      <c r="BF59" s="78"/>
    </row>
    <row r="60" spans="2:58" ht="25.5" x14ac:dyDescent="0.2">
      <c r="B60" s="68" t="s">
        <v>115</v>
      </c>
      <c r="C60" s="69" t="s">
        <v>22</v>
      </c>
      <c r="D60" s="70" t="s">
        <v>23</v>
      </c>
      <c r="E60" s="71">
        <v>12500</v>
      </c>
      <c r="F60" s="71">
        <v>1400</v>
      </c>
      <c r="G60" s="81">
        <v>1250</v>
      </c>
      <c r="H60" s="72" t="s">
        <v>0</v>
      </c>
      <c r="I60" s="73" t="s">
        <v>1</v>
      </c>
      <c r="J60" s="73" t="s">
        <v>1</v>
      </c>
      <c r="K60" s="73" t="s">
        <v>1</v>
      </c>
      <c r="L60" s="73" t="s">
        <v>1</v>
      </c>
      <c r="M60" s="80" t="s">
        <v>1</v>
      </c>
      <c r="N60" s="72" t="s">
        <v>0</v>
      </c>
      <c r="O60" s="73" t="s">
        <v>1</v>
      </c>
      <c r="P60" s="73" t="s">
        <v>1</v>
      </c>
      <c r="Q60" s="73" t="s">
        <v>1</v>
      </c>
      <c r="R60" s="73" t="s">
        <v>1</v>
      </c>
      <c r="S60" s="73" t="s">
        <v>1</v>
      </c>
      <c r="T60" s="72" t="s">
        <v>0</v>
      </c>
      <c r="U60" s="73" t="s">
        <v>1</v>
      </c>
      <c r="V60" s="73" t="s">
        <v>1</v>
      </c>
      <c r="W60" s="73" t="s">
        <v>1</v>
      </c>
      <c r="X60" s="73" t="s">
        <v>1</v>
      </c>
      <c r="Y60" s="80" t="s">
        <v>1</v>
      </c>
      <c r="Z60" s="72" t="s">
        <v>0</v>
      </c>
      <c r="AA60" s="73" t="s">
        <v>1</v>
      </c>
      <c r="AB60" s="73" t="s">
        <v>1</v>
      </c>
      <c r="AC60" s="73" t="s">
        <v>1</v>
      </c>
      <c r="AD60" s="73" t="s">
        <v>1</v>
      </c>
      <c r="AE60" s="80" t="s">
        <v>1</v>
      </c>
      <c r="AF60" s="72" t="s">
        <v>0</v>
      </c>
      <c r="AG60" s="73" t="s">
        <v>1</v>
      </c>
      <c r="AH60" s="73" t="s">
        <v>1</v>
      </c>
      <c r="AI60" s="73" t="s">
        <v>1</v>
      </c>
      <c r="AJ60" s="73" t="s">
        <v>1</v>
      </c>
      <c r="AK60" s="80" t="s">
        <v>1</v>
      </c>
      <c r="AL60" s="72" t="s">
        <v>0</v>
      </c>
      <c r="AM60" s="73" t="s">
        <v>1</v>
      </c>
      <c r="AN60" s="73" t="s">
        <v>1</v>
      </c>
      <c r="AO60" s="73" t="s">
        <v>1</v>
      </c>
      <c r="AP60" s="73" t="s">
        <v>1</v>
      </c>
      <c r="AQ60" s="80" t="s">
        <v>1</v>
      </c>
      <c r="AR60" s="69" t="s">
        <v>24</v>
      </c>
      <c r="AS60" s="71" t="s">
        <v>60</v>
      </c>
      <c r="AT60" s="71" t="s">
        <v>26</v>
      </c>
      <c r="AU60" s="73" t="s">
        <v>1</v>
      </c>
      <c r="AV60" s="71">
        <v>5000</v>
      </c>
      <c r="AW60" s="73" t="s">
        <v>1</v>
      </c>
      <c r="AX60" s="69" t="s">
        <v>82</v>
      </c>
      <c r="AY60" s="71" t="s">
        <v>24</v>
      </c>
      <c r="AZ60" s="73" t="s">
        <v>1</v>
      </c>
      <c r="BA60" s="71" t="s">
        <v>26</v>
      </c>
      <c r="BB60" s="104" t="s">
        <v>1</v>
      </c>
      <c r="BC60" s="71">
        <v>5000</v>
      </c>
      <c r="BD60" s="104" t="s">
        <v>1</v>
      </c>
      <c r="BE60" s="73" t="s">
        <v>1</v>
      </c>
      <c r="BF60" s="78"/>
    </row>
    <row r="61" spans="2:58" x14ac:dyDescent="0.2">
      <c r="B61" s="79" t="s">
        <v>240</v>
      </c>
      <c r="C61" s="69" t="s">
        <v>22</v>
      </c>
      <c r="D61" s="70" t="s">
        <v>23</v>
      </c>
      <c r="E61" s="71">
        <v>12500</v>
      </c>
      <c r="F61" s="71">
        <v>1400</v>
      </c>
      <c r="G61" s="81">
        <v>1250</v>
      </c>
      <c r="H61" s="72" t="s">
        <v>0</v>
      </c>
      <c r="I61" s="73" t="s">
        <v>1</v>
      </c>
      <c r="J61" s="73" t="s">
        <v>1</v>
      </c>
      <c r="K61" s="73" t="s">
        <v>1</v>
      </c>
      <c r="L61" s="73" t="s">
        <v>1</v>
      </c>
      <c r="M61" s="73" t="s">
        <v>1</v>
      </c>
      <c r="N61" s="72" t="s">
        <v>0</v>
      </c>
      <c r="O61" s="73" t="s">
        <v>1</v>
      </c>
      <c r="P61" s="73" t="s">
        <v>1</v>
      </c>
      <c r="Q61" s="73" t="s">
        <v>1</v>
      </c>
      <c r="R61" s="73" t="s">
        <v>1</v>
      </c>
      <c r="S61" s="73" t="s">
        <v>1</v>
      </c>
      <c r="T61" s="72" t="s">
        <v>0</v>
      </c>
      <c r="U61" s="73" t="s">
        <v>1</v>
      </c>
      <c r="V61" s="73" t="s">
        <v>1</v>
      </c>
      <c r="W61" s="73" t="s">
        <v>1</v>
      </c>
      <c r="X61" s="73" t="s">
        <v>1</v>
      </c>
      <c r="Y61" s="80" t="s">
        <v>1</v>
      </c>
      <c r="Z61" s="72" t="s">
        <v>0</v>
      </c>
      <c r="AA61" s="73" t="s">
        <v>1</v>
      </c>
      <c r="AB61" s="73" t="s">
        <v>1</v>
      </c>
      <c r="AC61" s="73" t="s">
        <v>1</v>
      </c>
      <c r="AD61" s="73" t="s">
        <v>1</v>
      </c>
      <c r="AE61" s="80" t="s">
        <v>1</v>
      </c>
      <c r="AF61" s="72" t="s">
        <v>0</v>
      </c>
      <c r="AG61" s="73" t="s">
        <v>1</v>
      </c>
      <c r="AH61" s="73" t="s">
        <v>1</v>
      </c>
      <c r="AI61" s="73" t="s">
        <v>1</v>
      </c>
      <c r="AJ61" s="73" t="s">
        <v>1</v>
      </c>
      <c r="AK61" s="80" t="s">
        <v>1</v>
      </c>
      <c r="AL61" s="72" t="s">
        <v>0</v>
      </c>
      <c r="AM61" s="73" t="s">
        <v>1</v>
      </c>
      <c r="AN61" s="73" t="s">
        <v>1</v>
      </c>
      <c r="AO61" s="73" t="s">
        <v>1</v>
      </c>
      <c r="AP61" s="73" t="s">
        <v>1</v>
      </c>
      <c r="AQ61" s="80" t="s">
        <v>1</v>
      </c>
      <c r="AR61" s="72" t="s">
        <v>46</v>
      </c>
      <c r="AS61" s="73" t="s">
        <v>1</v>
      </c>
      <c r="AT61" s="73" t="s">
        <v>1</v>
      </c>
      <c r="AU61" s="73" t="s">
        <v>1</v>
      </c>
      <c r="AV61" s="73" t="s">
        <v>1</v>
      </c>
      <c r="AW61" s="73" t="s">
        <v>1</v>
      </c>
      <c r="AX61" s="72" t="s">
        <v>0</v>
      </c>
      <c r="AY61" s="73" t="s">
        <v>1</v>
      </c>
      <c r="AZ61" s="73" t="s">
        <v>1</v>
      </c>
      <c r="BA61" s="73" t="s">
        <v>1</v>
      </c>
      <c r="BB61" s="73" t="s">
        <v>1</v>
      </c>
      <c r="BC61" s="73" t="s">
        <v>1</v>
      </c>
      <c r="BD61" s="73" t="s">
        <v>1</v>
      </c>
      <c r="BE61" s="73" t="s">
        <v>1</v>
      </c>
      <c r="BF61" s="78"/>
    </row>
    <row r="62" spans="2:58" ht="25.5" x14ac:dyDescent="0.2">
      <c r="B62" s="68" t="s">
        <v>116</v>
      </c>
      <c r="C62" s="69" t="s">
        <v>22</v>
      </c>
      <c r="D62" s="70" t="s">
        <v>23</v>
      </c>
      <c r="E62" s="71">
        <v>12500</v>
      </c>
      <c r="F62" s="71">
        <v>1400</v>
      </c>
      <c r="G62" s="81">
        <v>1250</v>
      </c>
      <c r="H62" s="72" t="s">
        <v>0</v>
      </c>
      <c r="I62" s="73" t="s">
        <v>1</v>
      </c>
      <c r="J62" s="73" t="s">
        <v>1</v>
      </c>
      <c r="K62" s="73" t="s">
        <v>1</v>
      </c>
      <c r="L62" s="73" t="s">
        <v>1</v>
      </c>
      <c r="M62" s="80" t="s">
        <v>1</v>
      </c>
      <c r="N62" s="72" t="s">
        <v>0</v>
      </c>
      <c r="O62" s="73" t="s">
        <v>1</v>
      </c>
      <c r="P62" s="73" t="s">
        <v>1</v>
      </c>
      <c r="Q62" s="73" t="s">
        <v>1</v>
      </c>
      <c r="R62" s="73" t="s">
        <v>1</v>
      </c>
      <c r="S62" s="73" t="s">
        <v>1</v>
      </c>
      <c r="T62" s="72" t="s">
        <v>0</v>
      </c>
      <c r="U62" s="73" t="s">
        <v>1</v>
      </c>
      <c r="V62" s="73" t="s">
        <v>1</v>
      </c>
      <c r="W62" s="73" t="s">
        <v>1</v>
      </c>
      <c r="X62" s="73" t="s">
        <v>1</v>
      </c>
      <c r="Y62" s="80" t="s">
        <v>1</v>
      </c>
      <c r="Z62" s="72" t="s">
        <v>0</v>
      </c>
      <c r="AA62" s="73" t="s">
        <v>1</v>
      </c>
      <c r="AB62" s="73" t="s">
        <v>1</v>
      </c>
      <c r="AC62" s="73" t="s">
        <v>1</v>
      </c>
      <c r="AD62" s="73" t="s">
        <v>1</v>
      </c>
      <c r="AE62" s="80" t="s">
        <v>1</v>
      </c>
      <c r="AF62" s="72" t="s">
        <v>0</v>
      </c>
      <c r="AG62" s="73" t="s">
        <v>1</v>
      </c>
      <c r="AH62" s="73" t="s">
        <v>1</v>
      </c>
      <c r="AI62" s="73" t="s">
        <v>1</v>
      </c>
      <c r="AJ62" s="73" t="s">
        <v>1</v>
      </c>
      <c r="AK62" s="80" t="s">
        <v>1</v>
      </c>
      <c r="AL62" s="72" t="s">
        <v>0</v>
      </c>
      <c r="AM62" s="73" t="s">
        <v>1</v>
      </c>
      <c r="AN62" s="73" t="s">
        <v>1</v>
      </c>
      <c r="AO62" s="73" t="s">
        <v>1</v>
      </c>
      <c r="AP62" s="73" t="s">
        <v>1</v>
      </c>
      <c r="AQ62" s="80" t="s">
        <v>1</v>
      </c>
      <c r="AR62" s="69" t="s">
        <v>24</v>
      </c>
      <c r="AS62" s="71" t="s">
        <v>60</v>
      </c>
      <c r="AT62" s="71" t="s">
        <v>26</v>
      </c>
      <c r="AU62" s="73" t="s">
        <v>1</v>
      </c>
      <c r="AV62" s="71">
        <v>5000</v>
      </c>
      <c r="AW62" s="73" t="s">
        <v>1</v>
      </c>
      <c r="AX62" s="69" t="s">
        <v>82</v>
      </c>
      <c r="AY62" s="71" t="s">
        <v>24</v>
      </c>
      <c r="AZ62" s="73" t="s">
        <v>1</v>
      </c>
      <c r="BA62" s="71" t="s">
        <v>26</v>
      </c>
      <c r="BB62" s="73" t="s">
        <v>1</v>
      </c>
      <c r="BC62" s="71">
        <v>5000</v>
      </c>
      <c r="BD62" s="73" t="s">
        <v>1</v>
      </c>
      <c r="BE62" s="73" t="s">
        <v>1</v>
      </c>
      <c r="BF62" s="78"/>
    </row>
    <row r="63" spans="2:58" ht="38.25" x14ac:dyDescent="0.2">
      <c r="B63" s="68" t="s">
        <v>242</v>
      </c>
      <c r="C63" s="69" t="s">
        <v>22</v>
      </c>
      <c r="D63" s="70" t="s">
        <v>23</v>
      </c>
      <c r="E63" s="71">
        <v>12500</v>
      </c>
      <c r="F63" s="71">
        <v>1400</v>
      </c>
      <c r="G63" s="81">
        <v>1250</v>
      </c>
      <c r="H63" s="72" t="s">
        <v>0</v>
      </c>
      <c r="I63" s="73" t="s">
        <v>1</v>
      </c>
      <c r="J63" s="73" t="s">
        <v>1</v>
      </c>
      <c r="K63" s="73" t="s">
        <v>1</v>
      </c>
      <c r="L63" s="73" t="s">
        <v>1</v>
      </c>
      <c r="M63" s="73" t="s">
        <v>1</v>
      </c>
      <c r="N63" s="72" t="s">
        <v>0</v>
      </c>
      <c r="O63" s="73" t="s">
        <v>1</v>
      </c>
      <c r="P63" s="73" t="s">
        <v>1</v>
      </c>
      <c r="Q63" s="73" t="s">
        <v>1</v>
      </c>
      <c r="R63" s="73" t="s">
        <v>1</v>
      </c>
      <c r="S63" s="73" t="s">
        <v>1</v>
      </c>
      <c r="T63" s="72" t="s">
        <v>0</v>
      </c>
      <c r="U63" s="73" t="s">
        <v>1</v>
      </c>
      <c r="V63" s="73" t="s">
        <v>1</v>
      </c>
      <c r="W63" s="73" t="s">
        <v>1</v>
      </c>
      <c r="X63" s="73" t="s">
        <v>1</v>
      </c>
      <c r="Y63" s="80" t="s">
        <v>1</v>
      </c>
      <c r="Z63" s="69" t="s">
        <v>24</v>
      </c>
      <c r="AA63" s="71" t="s">
        <v>117</v>
      </c>
      <c r="AB63" s="71" t="s">
        <v>26</v>
      </c>
      <c r="AC63" s="73" t="s">
        <v>1</v>
      </c>
      <c r="AD63" s="71">
        <v>5000</v>
      </c>
      <c r="AE63" s="80" t="s">
        <v>1</v>
      </c>
      <c r="AF63" s="72" t="s">
        <v>0</v>
      </c>
      <c r="AG63" s="73" t="s">
        <v>1</v>
      </c>
      <c r="AH63" s="73" t="s">
        <v>1</v>
      </c>
      <c r="AI63" s="73" t="s">
        <v>1</v>
      </c>
      <c r="AJ63" s="73" t="s">
        <v>1</v>
      </c>
      <c r="AK63" s="80" t="s">
        <v>1</v>
      </c>
      <c r="AL63" s="72" t="s">
        <v>0</v>
      </c>
      <c r="AM63" s="73" t="s">
        <v>1</v>
      </c>
      <c r="AN63" s="73" t="s">
        <v>1</v>
      </c>
      <c r="AO63" s="73" t="s">
        <v>1</v>
      </c>
      <c r="AP63" s="73" t="s">
        <v>1</v>
      </c>
      <c r="AQ63" s="80" t="s">
        <v>1</v>
      </c>
      <c r="AR63" s="69" t="s">
        <v>24</v>
      </c>
      <c r="AS63" s="71" t="s">
        <v>60</v>
      </c>
      <c r="AT63" s="71" t="s">
        <v>26</v>
      </c>
      <c r="AU63" s="73" t="s">
        <v>1</v>
      </c>
      <c r="AV63" s="71">
        <v>5000</v>
      </c>
      <c r="AW63" s="73" t="s">
        <v>1</v>
      </c>
      <c r="AX63" s="69" t="s">
        <v>82</v>
      </c>
      <c r="AY63" s="71" t="s">
        <v>24</v>
      </c>
      <c r="AZ63" s="73" t="s">
        <v>1</v>
      </c>
      <c r="BA63" s="71" t="s">
        <v>26</v>
      </c>
      <c r="BB63" s="73" t="s">
        <v>1</v>
      </c>
      <c r="BC63" s="71">
        <v>5000</v>
      </c>
      <c r="BD63" s="73" t="s">
        <v>1</v>
      </c>
      <c r="BE63" s="73" t="s">
        <v>1</v>
      </c>
      <c r="BF63" s="78"/>
    </row>
    <row r="64" spans="2:58" ht="38.25" x14ac:dyDescent="0.2">
      <c r="B64" s="68" t="s">
        <v>241</v>
      </c>
      <c r="C64" s="69" t="s">
        <v>22</v>
      </c>
      <c r="D64" s="70" t="s">
        <v>23</v>
      </c>
      <c r="E64" s="71">
        <v>12500</v>
      </c>
      <c r="F64" s="71">
        <v>1400</v>
      </c>
      <c r="G64" s="81">
        <v>1250</v>
      </c>
      <c r="H64" s="72" t="s">
        <v>0</v>
      </c>
      <c r="I64" s="73" t="s">
        <v>1</v>
      </c>
      <c r="J64" s="73" t="s">
        <v>1</v>
      </c>
      <c r="K64" s="73" t="s">
        <v>1</v>
      </c>
      <c r="L64" s="73" t="s">
        <v>1</v>
      </c>
      <c r="M64" s="73" t="s">
        <v>1</v>
      </c>
      <c r="N64" s="72" t="s">
        <v>0</v>
      </c>
      <c r="O64" s="73" t="s">
        <v>1</v>
      </c>
      <c r="P64" s="73" t="s">
        <v>1</v>
      </c>
      <c r="Q64" s="73" t="s">
        <v>1</v>
      </c>
      <c r="R64" s="73" t="s">
        <v>1</v>
      </c>
      <c r="S64" s="73" t="s">
        <v>1</v>
      </c>
      <c r="T64" s="72" t="s">
        <v>0</v>
      </c>
      <c r="U64" s="73" t="s">
        <v>1</v>
      </c>
      <c r="V64" s="73" t="s">
        <v>1</v>
      </c>
      <c r="W64" s="73" t="s">
        <v>1</v>
      </c>
      <c r="X64" s="73" t="s">
        <v>1</v>
      </c>
      <c r="Y64" s="80" t="s">
        <v>1</v>
      </c>
      <c r="Z64" s="72" t="s">
        <v>0</v>
      </c>
      <c r="AA64" s="73" t="s">
        <v>1</v>
      </c>
      <c r="AB64" s="73" t="s">
        <v>1</v>
      </c>
      <c r="AC64" s="73" t="s">
        <v>1</v>
      </c>
      <c r="AD64" s="73" t="s">
        <v>1</v>
      </c>
      <c r="AE64" s="80" t="s">
        <v>1</v>
      </c>
      <c r="AF64" s="72" t="s">
        <v>0</v>
      </c>
      <c r="AG64" s="73" t="s">
        <v>1</v>
      </c>
      <c r="AH64" s="73" t="s">
        <v>1</v>
      </c>
      <c r="AI64" s="73" t="s">
        <v>1</v>
      </c>
      <c r="AJ64" s="73" t="s">
        <v>1</v>
      </c>
      <c r="AK64" s="80" t="s">
        <v>1</v>
      </c>
      <c r="AL64" s="72" t="s">
        <v>0</v>
      </c>
      <c r="AM64" s="73" t="s">
        <v>1</v>
      </c>
      <c r="AN64" s="73" t="s">
        <v>1</v>
      </c>
      <c r="AO64" s="73" t="s">
        <v>1</v>
      </c>
      <c r="AP64" s="73" t="s">
        <v>1</v>
      </c>
      <c r="AQ64" s="80" t="s">
        <v>1</v>
      </c>
      <c r="AR64" s="69" t="s">
        <v>24</v>
      </c>
      <c r="AS64" s="71" t="s">
        <v>60</v>
      </c>
      <c r="AT64" s="71" t="s">
        <v>26</v>
      </c>
      <c r="AU64" s="73" t="s">
        <v>1</v>
      </c>
      <c r="AV64" s="71">
        <v>5000</v>
      </c>
      <c r="AW64" s="73" t="s">
        <v>1</v>
      </c>
      <c r="AX64" s="69" t="s">
        <v>82</v>
      </c>
      <c r="AY64" s="71" t="s">
        <v>24</v>
      </c>
      <c r="AZ64" s="71" t="s">
        <v>35</v>
      </c>
      <c r="BA64" s="71" t="s">
        <v>26</v>
      </c>
      <c r="BB64" s="73" t="s">
        <v>1</v>
      </c>
      <c r="BC64" s="71">
        <v>5000</v>
      </c>
      <c r="BD64" s="73" t="s">
        <v>1</v>
      </c>
      <c r="BE64" s="73" t="s">
        <v>1</v>
      </c>
      <c r="BF64" s="78"/>
    </row>
    <row r="65" spans="2:58" ht="25.5" x14ac:dyDescent="0.2">
      <c r="B65" s="68" t="s">
        <v>118</v>
      </c>
      <c r="C65" s="69" t="s">
        <v>22</v>
      </c>
      <c r="D65" s="70" t="s">
        <v>23</v>
      </c>
      <c r="E65" s="71">
        <v>12500</v>
      </c>
      <c r="F65" s="71">
        <v>1400</v>
      </c>
      <c r="G65" s="81">
        <v>1250</v>
      </c>
      <c r="H65" s="72" t="s">
        <v>0</v>
      </c>
      <c r="I65" s="73" t="s">
        <v>1</v>
      </c>
      <c r="J65" s="73" t="s">
        <v>1</v>
      </c>
      <c r="K65" s="73" t="s">
        <v>1</v>
      </c>
      <c r="L65" s="73" t="s">
        <v>1</v>
      </c>
      <c r="M65" s="80" t="s">
        <v>1</v>
      </c>
      <c r="N65" s="72" t="s">
        <v>0</v>
      </c>
      <c r="O65" s="73" t="s">
        <v>1</v>
      </c>
      <c r="P65" s="73" t="s">
        <v>1</v>
      </c>
      <c r="Q65" s="73" t="s">
        <v>1</v>
      </c>
      <c r="R65" s="73" t="s">
        <v>1</v>
      </c>
      <c r="S65" s="73" t="s">
        <v>1</v>
      </c>
      <c r="T65" s="72" t="s">
        <v>0</v>
      </c>
      <c r="U65" s="73" t="s">
        <v>1</v>
      </c>
      <c r="V65" s="73" t="s">
        <v>1</v>
      </c>
      <c r="W65" s="73" t="s">
        <v>1</v>
      </c>
      <c r="X65" s="73" t="s">
        <v>1</v>
      </c>
      <c r="Y65" s="80" t="s">
        <v>1</v>
      </c>
      <c r="Z65" s="72" t="s">
        <v>0</v>
      </c>
      <c r="AA65" s="73" t="s">
        <v>1</v>
      </c>
      <c r="AB65" s="73" t="s">
        <v>1</v>
      </c>
      <c r="AC65" s="73" t="s">
        <v>1</v>
      </c>
      <c r="AD65" s="73" t="s">
        <v>1</v>
      </c>
      <c r="AE65" s="80" t="s">
        <v>1</v>
      </c>
      <c r="AF65" s="72" t="s">
        <v>0</v>
      </c>
      <c r="AG65" s="73" t="s">
        <v>1</v>
      </c>
      <c r="AH65" s="73" t="s">
        <v>1</v>
      </c>
      <c r="AI65" s="73" t="s">
        <v>1</v>
      </c>
      <c r="AJ65" s="73" t="s">
        <v>1</v>
      </c>
      <c r="AK65" s="80" t="s">
        <v>1</v>
      </c>
      <c r="AL65" s="72" t="s">
        <v>0</v>
      </c>
      <c r="AM65" s="73" t="s">
        <v>1</v>
      </c>
      <c r="AN65" s="73" t="s">
        <v>1</v>
      </c>
      <c r="AO65" s="73" t="s">
        <v>1</v>
      </c>
      <c r="AP65" s="73" t="s">
        <v>1</v>
      </c>
      <c r="AQ65" s="80" t="s">
        <v>1</v>
      </c>
      <c r="AR65" s="69" t="s">
        <v>24</v>
      </c>
      <c r="AS65" s="71" t="s">
        <v>81</v>
      </c>
      <c r="AT65" s="71" t="s">
        <v>26</v>
      </c>
      <c r="AU65" s="73" t="s">
        <v>1</v>
      </c>
      <c r="AV65" s="71">
        <v>5000</v>
      </c>
      <c r="AW65" s="73" t="s">
        <v>1</v>
      </c>
      <c r="AX65" s="69" t="s">
        <v>82</v>
      </c>
      <c r="AY65" s="71" t="s">
        <v>24</v>
      </c>
      <c r="AZ65" s="73" t="s">
        <v>1</v>
      </c>
      <c r="BA65" s="71" t="s">
        <v>26</v>
      </c>
      <c r="BB65" s="73" t="s">
        <v>1</v>
      </c>
      <c r="BC65" s="71">
        <v>5000</v>
      </c>
      <c r="BD65" s="73" t="s">
        <v>1</v>
      </c>
      <c r="BE65" s="90" t="s">
        <v>1</v>
      </c>
      <c r="BF65" s="78"/>
    </row>
    <row r="66" spans="2:58" ht="25.5" x14ac:dyDescent="0.2">
      <c r="B66" s="68" t="s">
        <v>119</v>
      </c>
      <c r="C66" s="69" t="s">
        <v>22</v>
      </c>
      <c r="D66" s="70" t="s">
        <v>23</v>
      </c>
      <c r="E66" s="71">
        <v>12500</v>
      </c>
      <c r="F66" s="71">
        <v>1400</v>
      </c>
      <c r="G66" s="81">
        <v>1250</v>
      </c>
      <c r="H66" s="69" t="s">
        <v>22</v>
      </c>
      <c r="I66" s="71" t="s">
        <v>23</v>
      </c>
      <c r="J66" s="71" t="s">
        <v>29</v>
      </c>
      <c r="K66" s="71">
        <v>12500</v>
      </c>
      <c r="L66" s="71">
        <v>1400</v>
      </c>
      <c r="M66" s="81">
        <v>1250</v>
      </c>
      <c r="N66" s="72" t="s">
        <v>0</v>
      </c>
      <c r="O66" s="73" t="s">
        <v>1</v>
      </c>
      <c r="P66" s="73" t="s">
        <v>1</v>
      </c>
      <c r="Q66" s="73" t="s">
        <v>1</v>
      </c>
      <c r="R66" s="73" t="s">
        <v>1</v>
      </c>
      <c r="S66" s="73" t="s">
        <v>1</v>
      </c>
      <c r="T66" s="72" t="s">
        <v>0</v>
      </c>
      <c r="U66" s="73" t="s">
        <v>1</v>
      </c>
      <c r="V66" s="73" t="s">
        <v>1</v>
      </c>
      <c r="W66" s="73" t="s">
        <v>1</v>
      </c>
      <c r="X66" s="73" t="s">
        <v>1</v>
      </c>
      <c r="Y66" s="80" t="s">
        <v>1</v>
      </c>
      <c r="Z66" s="72" t="s">
        <v>0</v>
      </c>
      <c r="AA66" s="73" t="s">
        <v>1</v>
      </c>
      <c r="AB66" s="73" t="s">
        <v>1</v>
      </c>
      <c r="AC66" s="73" t="s">
        <v>1</v>
      </c>
      <c r="AD66" s="73" t="s">
        <v>1</v>
      </c>
      <c r="AE66" s="80" t="s">
        <v>1</v>
      </c>
      <c r="AF66" s="72" t="s">
        <v>0</v>
      </c>
      <c r="AG66" s="73" t="s">
        <v>1</v>
      </c>
      <c r="AH66" s="73" t="s">
        <v>1</v>
      </c>
      <c r="AI66" s="73" t="s">
        <v>1</v>
      </c>
      <c r="AJ66" s="73" t="s">
        <v>1</v>
      </c>
      <c r="AK66" s="80" t="s">
        <v>1</v>
      </c>
      <c r="AL66" s="72" t="s">
        <v>0</v>
      </c>
      <c r="AM66" s="73" t="s">
        <v>1</v>
      </c>
      <c r="AN66" s="73" t="s">
        <v>1</v>
      </c>
      <c r="AO66" s="73" t="s">
        <v>1</v>
      </c>
      <c r="AP66" s="73" t="s">
        <v>1</v>
      </c>
      <c r="AQ66" s="80" t="s">
        <v>1</v>
      </c>
      <c r="AR66" s="72" t="s">
        <v>46</v>
      </c>
      <c r="AS66" s="73" t="s">
        <v>1</v>
      </c>
      <c r="AT66" s="73" t="s">
        <v>1</v>
      </c>
      <c r="AU66" s="73" t="s">
        <v>1</v>
      </c>
      <c r="AV66" s="73" t="s">
        <v>1</v>
      </c>
      <c r="AW66" s="80" t="s">
        <v>1</v>
      </c>
      <c r="AX66" s="72" t="s">
        <v>0</v>
      </c>
      <c r="AY66" s="73" t="s">
        <v>1</v>
      </c>
      <c r="AZ66" s="73" t="s">
        <v>1</v>
      </c>
      <c r="BA66" s="73" t="s">
        <v>1</v>
      </c>
      <c r="BB66" s="73" t="s">
        <v>1</v>
      </c>
      <c r="BC66" s="73" t="s">
        <v>1</v>
      </c>
      <c r="BD66" s="73" t="s">
        <v>1</v>
      </c>
      <c r="BE66" s="90" t="s">
        <v>1</v>
      </c>
      <c r="BF66" s="78"/>
    </row>
    <row r="67" spans="2:58" x14ac:dyDescent="0.2">
      <c r="B67" s="68" t="s">
        <v>120</v>
      </c>
      <c r="C67" s="69" t="s">
        <v>22</v>
      </c>
      <c r="D67" s="70" t="s">
        <v>23</v>
      </c>
      <c r="E67" s="71">
        <v>12500</v>
      </c>
      <c r="F67" s="71">
        <v>1400</v>
      </c>
      <c r="G67" s="81">
        <v>1250</v>
      </c>
      <c r="H67" s="72" t="s">
        <v>0</v>
      </c>
      <c r="I67" s="73" t="s">
        <v>1</v>
      </c>
      <c r="J67" s="73" t="s">
        <v>1</v>
      </c>
      <c r="K67" s="73"/>
      <c r="L67" s="73" t="s">
        <v>1</v>
      </c>
      <c r="M67" s="73" t="s">
        <v>1</v>
      </c>
      <c r="N67" s="72" t="s">
        <v>0</v>
      </c>
      <c r="O67" s="73" t="s">
        <v>1</v>
      </c>
      <c r="P67" s="73" t="s">
        <v>1</v>
      </c>
      <c r="Q67" s="73" t="s">
        <v>1</v>
      </c>
      <c r="R67" s="73" t="s">
        <v>1</v>
      </c>
      <c r="S67" s="73" t="s">
        <v>1</v>
      </c>
      <c r="T67" s="72" t="s">
        <v>0</v>
      </c>
      <c r="U67" s="73" t="s">
        <v>1</v>
      </c>
      <c r="V67" s="73" t="s">
        <v>1</v>
      </c>
      <c r="W67" s="73" t="s">
        <v>1</v>
      </c>
      <c r="X67" s="73" t="s">
        <v>1</v>
      </c>
      <c r="Y67" s="80" t="s">
        <v>1</v>
      </c>
      <c r="Z67" s="72" t="s">
        <v>0</v>
      </c>
      <c r="AA67" s="73" t="s">
        <v>1</v>
      </c>
      <c r="AB67" s="73" t="s">
        <v>1</v>
      </c>
      <c r="AC67" s="73" t="s">
        <v>1</v>
      </c>
      <c r="AD67" s="73" t="s">
        <v>1</v>
      </c>
      <c r="AE67" s="80" t="s">
        <v>1</v>
      </c>
      <c r="AF67" s="72" t="s">
        <v>0</v>
      </c>
      <c r="AG67" s="73" t="s">
        <v>1</v>
      </c>
      <c r="AH67" s="73" t="s">
        <v>1</v>
      </c>
      <c r="AI67" s="73" t="s">
        <v>1</v>
      </c>
      <c r="AJ67" s="73" t="s">
        <v>1</v>
      </c>
      <c r="AK67" s="80" t="s">
        <v>1</v>
      </c>
      <c r="AL67" s="72" t="s">
        <v>0</v>
      </c>
      <c r="AM67" s="73" t="s">
        <v>1</v>
      </c>
      <c r="AN67" s="73" t="s">
        <v>1</v>
      </c>
      <c r="AO67" s="73" t="s">
        <v>1</v>
      </c>
      <c r="AP67" s="73" t="s">
        <v>1</v>
      </c>
      <c r="AQ67" s="80" t="s">
        <v>1</v>
      </c>
      <c r="AR67" s="72" t="s">
        <v>24</v>
      </c>
      <c r="AS67" s="73" t="s">
        <v>58</v>
      </c>
      <c r="AT67" s="71" t="s">
        <v>26</v>
      </c>
      <c r="AU67" s="71">
        <v>5800</v>
      </c>
      <c r="AV67" s="71">
        <v>2500</v>
      </c>
      <c r="AW67" s="81">
        <v>580</v>
      </c>
      <c r="AX67" s="72" t="s">
        <v>0</v>
      </c>
      <c r="AY67" s="73" t="s">
        <v>1</v>
      </c>
      <c r="AZ67" s="73" t="s">
        <v>1</v>
      </c>
      <c r="BA67" s="73" t="s">
        <v>1</v>
      </c>
      <c r="BB67" s="73" t="s">
        <v>1</v>
      </c>
      <c r="BC67" s="73" t="s">
        <v>1</v>
      </c>
      <c r="BD67" s="73" t="s">
        <v>1</v>
      </c>
      <c r="BE67" s="90" t="s">
        <v>1</v>
      </c>
      <c r="BF67" s="78"/>
    </row>
    <row r="68" spans="2:58" ht="25.5" x14ac:dyDescent="0.2">
      <c r="B68" s="68" t="s">
        <v>273</v>
      </c>
      <c r="C68" s="69" t="s">
        <v>22</v>
      </c>
      <c r="D68" s="70" t="s">
        <v>23</v>
      </c>
      <c r="E68" s="71">
        <v>12500</v>
      </c>
      <c r="F68" s="71">
        <v>1400</v>
      </c>
      <c r="G68" s="81">
        <v>1250</v>
      </c>
      <c r="H68" s="72" t="s">
        <v>0</v>
      </c>
      <c r="I68" s="73" t="s">
        <v>1</v>
      </c>
      <c r="J68" s="73" t="s">
        <v>1</v>
      </c>
      <c r="K68" s="73" t="s">
        <v>1</v>
      </c>
      <c r="L68" s="73" t="s">
        <v>1</v>
      </c>
      <c r="M68" s="73" t="s">
        <v>1</v>
      </c>
      <c r="N68" s="72" t="s">
        <v>0</v>
      </c>
      <c r="O68" s="73" t="s">
        <v>1</v>
      </c>
      <c r="P68" s="73" t="s">
        <v>1</v>
      </c>
      <c r="Q68" s="73" t="s">
        <v>1</v>
      </c>
      <c r="R68" s="73" t="s">
        <v>1</v>
      </c>
      <c r="S68" s="73" t="s">
        <v>1</v>
      </c>
      <c r="T68" s="72" t="s">
        <v>0</v>
      </c>
      <c r="U68" s="73" t="s">
        <v>1</v>
      </c>
      <c r="V68" s="73" t="s">
        <v>1</v>
      </c>
      <c r="W68" s="73" t="s">
        <v>1</v>
      </c>
      <c r="X68" s="73" t="s">
        <v>1</v>
      </c>
      <c r="Y68" s="80" t="s">
        <v>1</v>
      </c>
      <c r="Z68" s="72" t="s">
        <v>0</v>
      </c>
      <c r="AA68" s="73" t="s">
        <v>1</v>
      </c>
      <c r="AB68" s="73" t="s">
        <v>1</v>
      </c>
      <c r="AC68" s="73" t="s">
        <v>1</v>
      </c>
      <c r="AD68" s="73" t="s">
        <v>1</v>
      </c>
      <c r="AE68" s="80" t="s">
        <v>1</v>
      </c>
      <c r="AF68" s="72" t="s">
        <v>0</v>
      </c>
      <c r="AG68" s="73" t="s">
        <v>1</v>
      </c>
      <c r="AH68" s="73" t="s">
        <v>1</v>
      </c>
      <c r="AI68" s="73" t="s">
        <v>1</v>
      </c>
      <c r="AJ68" s="73" t="s">
        <v>1</v>
      </c>
      <c r="AK68" s="80" t="s">
        <v>1</v>
      </c>
      <c r="AL68" s="72" t="s">
        <v>0</v>
      </c>
      <c r="AM68" s="73" t="s">
        <v>1</v>
      </c>
      <c r="AN68" s="73" t="s">
        <v>1</v>
      </c>
      <c r="AO68" s="73" t="s">
        <v>1</v>
      </c>
      <c r="AP68" s="73" t="s">
        <v>1</v>
      </c>
      <c r="AQ68" s="80" t="s">
        <v>1</v>
      </c>
      <c r="AR68" s="72" t="s">
        <v>0</v>
      </c>
      <c r="AS68" s="73" t="s">
        <v>1</v>
      </c>
      <c r="AT68" s="73" t="s">
        <v>1</v>
      </c>
      <c r="AU68" s="73" t="s">
        <v>1</v>
      </c>
      <c r="AV68" s="73" t="s">
        <v>1</v>
      </c>
      <c r="AW68" s="80" t="s">
        <v>1</v>
      </c>
      <c r="AX68" s="72" t="s">
        <v>0</v>
      </c>
      <c r="AY68" s="73" t="s">
        <v>1</v>
      </c>
      <c r="AZ68" s="73" t="s">
        <v>1</v>
      </c>
      <c r="BA68" s="73" t="s">
        <v>1</v>
      </c>
      <c r="BB68" s="73" t="s">
        <v>1</v>
      </c>
      <c r="BC68" s="73" t="s">
        <v>1</v>
      </c>
      <c r="BD68" s="73" t="s">
        <v>1</v>
      </c>
      <c r="BE68" s="73" t="s">
        <v>1</v>
      </c>
      <c r="BF68" s="78"/>
    </row>
    <row r="69" spans="2:58" ht="38.25" x14ac:dyDescent="0.2">
      <c r="B69" s="68" t="s">
        <v>274</v>
      </c>
      <c r="C69" s="69" t="s">
        <v>22</v>
      </c>
      <c r="D69" s="70" t="s">
        <v>23</v>
      </c>
      <c r="E69" s="71">
        <v>12500</v>
      </c>
      <c r="F69" s="71">
        <v>1400</v>
      </c>
      <c r="G69" s="81">
        <v>1250</v>
      </c>
      <c r="H69" s="72" t="s">
        <v>0</v>
      </c>
      <c r="I69" s="73" t="s">
        <v>1</v>
      </c>
      <c r="J69" s="73" t="s">
        <v>1</v>
      </c>
      <c r="K69" s="73" t="s">
        <v>1</v>
      </c>
      <c r="L69" s="73" t="s">
        <v>1</v>
      </c>
      <c r="M69" s="73" t="s">
        <v>1</v>
      </c>
      <c r="N69" s="72" t="s">
        <v>0</v>
      </c>
      <c r="O69" s="73" t="s">
        <v>1</v>
      </c>
      <c r="P69" s="73" t="s">
        <v>1</v>
      </c>
      <c r="Q69" s="73" t="s">
        <v>1</v>
      </c>
      <c r="R69" s="73" t="s">
        <v>1</v>
      </c>
      <c r="S69" s="73" t="s">
        <v>1</v>
      </c>
      <c r="T69" s="72" t="s">
        <v>0</v>
      </c>
      <c r="U69" s="73" t="s">
        <v>1</v>
      </c>
      <c r="V69" s="73" t="s">
        <v>1</v>
      </c>
      <c r="W69" s="73" t="s">
        <v>1</v>
      </c>
      <c r="X69" s="73" t="s">
        <v>1</v>
      </c>
      <c r="Y69" s="80" t="s">
        <v>1</v>
      </c>
      <c r="Z69" s="72" t="s">
        <v>0</v>
      </c>
      <c r="AA69" s="73" t="s">
        <v>1</v>
      </c>
      <c r="AB69" s="73" t="s">
        <v>1</v>
      </c>
      <c r="AC69" s="73" t="s">
        <v>1</v>
      </c>
      <c r="AD69" s="73" t="s">
        <v>1</v>
      </c>
      <c r="AE69" s="80" t="s">
        <v>1</v>
      </c>
      <c r="AF69" s="72" t="s">
        <v>0</v>
      </c>
      <c r="AG69" s="73" t="s">
        <v>1</v>
      </c>
      <c r="AH69" s="73" t="s">
        <v>1</v>
      </c>
      <c r="AI69" s="73" t="s">
        <v>1</v>
      </c>
      <c r="AJ69" s="73" t="s">
        <v>1</v>
      </c>
      <c r="AK69" s="80" t="s">
        <v>1</v>
      </c>
      <c r="AL69" s="72" t="s">
        <v>0</v>
      </c>
      <c r="AM69" s="73" t="s">
        <v>1</v>
      </c>
      <c r="AN69" s="73" t="s">
        <v>1</v>
      </c>
      <c r="AO69" s="73" t="s">
        <v>1</v>
      </c>
      <c r="AP69" s="73" t="s">
        <v>1</v>
      </c>
      <c r="AQ69" s="80" t="s">
        <v>1</v>
      </c>
      <c r="AR69" s="72" t="s">
        <v>24</v>
      </c>
      <c r="AS69" s="73" t="s">
        <v>121</v>
      </c>
      <c r="AT69" s="71" t="s">
        <v>26</v>
      </c>
      <c r="AU69" s="71">
        <v>5800</v>
      </c>
      <c r="AV69" s="71">
        <v>2500</v>
      </c>
      <c r="AW69" s="81">
        <v>580</v>
      </c>
      <c r="AX69" s="72" t="s">
        <v>0</v>
      </c>
      <c r="AY69" s="73" t="s">
        <v>1</v>
      </c>
      <c r="AZ69" s="73" t="s">
        <v>1</v>
      </c>
      <c r="BA69" s="73" t="s">
        <v>1</v>
      </c>
      <c r="BB69" s="73" t="s">
        <v>1</v>
      </c>
      <c r="BC69" s="73" t="s">
        <v>1</v>
      </c>
      <c r="BD69" s="73" t="s">
        <v>1</v>
      </c>
      <c r="BE69" s="73" t="s">
        <v>1</v>
      </c>
      <c r="BF69" s="78"/>
    </row>
    <row r="70" spans="2:58" ht="25.5" x14ac:dyDescent="0.2">
      <c r="B70" s="68" t="s">
        <v>122</v>
      </c>
      <c r="C70" s="69" t="s">
        <v>22</v>
      </c>
      <c r="D70" s="70" t="s">
        <v>23</v>
      </c>
      <c r="E70" s="71">
        <v>12500</v>
      </c>
      <c r="F70" s="71">
        <v>1400</v>
      </c>
      <c r="G70" s="81">
        <v>1250</v>
      </c>
      <c r="H70" s="72" t="s">
        <v>0</v>
      </c>
      <c r="I70" s="73" t="s">
        <v>1</v>
      </c>
      <c r="J70" s="73" t="s">
        <v>1</v>
      </c>
      <c r="K70" s="73" t="s">
        <v>1</v>
      </c>
      <c r="L70" s="73" t="s">
        <v>1</v>
      </c>
      <c r="M70" s="73" t="s">
        <v>1</v>
      </c>
      <c r="N70" s="72" t="s">
        <v>0</v>
      </c>
      <c r="O70" s="73" t="s">
        <v>1</v>
      </c>
      <c r="P70" s="73" t="s">
        <v>1</v>
      </c>
      <c r="Q70" s="73" t="s">
        <v>1</v>
      </c>
      <c r="R70" s="73" t="s">
        <v>1</v>
      </c>
      <c r="S70" s="73" t="s">
        <v>1</v>
      </c>
      <c r="T70" s="72" t="s">
        <v>0</v>
      </c>
      <c r="U70" s="73" t="s">
        <v>1</v>
      </c>
      <c r="V70" s="73" t="s">
        <v>1</v>
      </c>
      <c r="W70" s="73" t="s">
        <v>1</v>
      </c>
      <c r="X70" s="73" t="s">
        <v>1</v>
      </c>
      <c r="Y70" s="80" t="s">
        <v>1</v>
      </c>
      <c r="Z70" s="72" t="s">
        <v>0</v>
      </c>
      <c r="AA70" s="73" t="s">
        <v>1</v>
      </c>
      <c r="AB70" s="73" t="s">
        <v>1</v>
      </c>
      <c r="AC70" s="73" t="s">
        <v>1</v>
      </c>
      <c r="AD70" s="73" t="s">
        <v>1</v>
      </c>
      <c r="AE70" s="80" t="s">
        <v>1</v>
      </c>
      <c r="AF70" s="72" t="s">
        <v>0</v>
      </c>
      <c r="AG70" s="73" t="s">
        <v>1</v>
      </c>
      <c r="AH70" s="73" t="s">
        <v>1</v>
      </c>
      <c r="AI70" s="73" t="s">
        <v>1</v>
      </c>
      <c r="AJ70" s="73" t="s">
        <v>1</v>
      </c>
      <c r="AK70" s="80" t="s">
        <v>1</v>
      </c>
      <c r="AL70" s="72" t="s">
        <v>0</v>
      </c>
      <c r="AM70" s="73" t="s">
        <v>1</v>
      </c>
      <c r="AN70" s="73" t="s">
        <v>1</v>
      </c>
      <c r="AO70" s="73" t="s">
        <v>1</v>
      </c>
      <c r="AP70" s="73" t="s">
        <v>1</v>
      </c>
      <c r="AQ70" s="80" t="s">
        <v>1</v>
      </c>
      <c r="AR70" s="72" t="s">
        <v>24</v>
      </c>
      <c r="AS70" s="73" t="s">
        <v>33</v>
      </c>
      <c r="AT70" s="71" t="s">
        <v>26</v>
      </c>
      <c r="AU70" s="71">
        <v>5800</v>
      </c>
      <c r="AV70" s="71">
        <v>3000</v>
      </c>
      <c r="AW70" s="81">
        <v>750</v>
      </c>
      <c r="AX70" s="72" t="s">
        <v>0</v>
      </c>
      <c r="AY70" s="73" t="s">
        <v>1</v>
      </c>
      <c r="AZ70" s="73" t="s">
        <v>1</v>
      </c>
      <c r="BA70" s="73" t="s">
        <v>1</v>
      </c>
      <c r="BB70" s="73" t="s">
        <v>1</v>
      </c>
      <c r="BC70" s="73" t="s">
        <v>1</v>
      </c>
      <c r="BD70" s="73" t="s">
        <v>1</v>
      </c>
      <c r="BE70" s="73" t="s">
        <v>1</v>
      </c>
      <c r="BF70" s="78"/>
    </row>
    <row r="71" spans="2:58" ht="56.25" customHeight="1" x14ac:dyDescent="0.2">
      <c r="B71" s="68" t="s">
        <v>123</v>
      </c>
      <c r="C71" s="69" t="s">
        <v>22</v>
      </c>
      <c r="D71" s="70" t="s">
        <v>23</v>
      </c>
      <c r="E71" s="71">
        <v>12500</v>
      </c>
      <c r="F71" s="71">
        <v>1400</v>
      </c>
      <c r="G71" s="81">
        <v>1250</v>
      </c>
      <c r="H71" s="72" t="s">
        <v>0</v>
      </c>
      <c r="I71" s="73" t="s">
        <v>1</v>
      </c>
      <c r="J71" s="73" t="s">
        <v>1</v>
      </c>
      <c r="K71" s="73" t="s">
        <v>1</v>
      </c>
      <c r="L71" s="73" t="s">
        <v>1</v>
      </c>
      <c r="M71" s="73" t="s">
        <v>1</v>
      </c>
      <c r="N71" s="72" t="s">
        <v>0</v>
      </c>
      <c r="O71" s="73" t="s">
        <v>1</v>
      </c>
      <c r="P71" s="73" t="s">
        <v>1</v>
      </c>
      <c r="Q71" s="73" t="s">
        <v>1</v>
      </c>
      <c r="R71" s="73" t="s">
        <v>1</v>
      </c>
      <c r="S71" s="73" t="s">
        <v>1</v>
      </c>
      <c r="T71" s="72" t="s">
        <v>0</v>
      </c>
      <c r="U71" s="73" t="s">
        <v>1</v>
      </c>
      <c r="V71" s="73" t="s">
        <v>1</v>
      </c>
      <c r="W71" s="73" t="s">
        <v>1</v>
      </c>
      <c r="X71" s="73" t="s">
        <v>1</v>
      </c>
      <c r="Y71" s="80" t="s">
        <v>1</v>
      </c>
      <c r="Z71" s="72" t="s">
        <v>0</v>
      </c>
      <c r="AA71" s="73" t="s">
        <v>1</v>
      </c>
      <c r="AB71" s="73" t="s">
        <v>1</v>
      </c>
      <c r="AC71" s="73" t="s">
        <v>1</v>
      </c>
      <c r="AD71" s="73" t="s">
        <v>1</v>
      </c>
      <c r="AE71" s="80" t="s">
        <v>1</v>
      </c>
      <c r="AF71" s="72" t="s">
        <v>0</v>
      </c>
      <c r="AG71" s="73" t="s">
        <v>1</v>
      </c>
      <c r="AH71" s="73" t="s">
        <v>1</v>
      </c>
      <c r="AI71" s="73" t="s">
        <v>1</v>
      </c>
      <c r="AJ71" s="73" t="s">
        <v>1</v>
      </c>
      <c r="AK71" s="80" t="s">
        <v>1</v>
      </c>
      <c r="AL71" s="72" t="s">
        <v>0</v>
      </c>
      <c r="AM71" s="73" t="s">
        <v>1</v>
      </c>
      <c r="AN71" s="73" t="s">
        <v>1</v>
      </c>
      <c r="AO71" s="73" t="s">
        <v>1</v>
      </c>
      <c r="AP71" s="73" t="s">
        <v>1</v>
      </c>
      <c r="AQ71" s="80" t="s">
        <v>1</v>
      </c>
      <c r="AR71" s="72" t="s">
        <v>24</v>
      </c>
      <c r="AS71" s="73" t="s">
        <v>25</v>
      </c>
      <c r="AT71" s="71" t="s">
        <v>26</v>
      </c>
      <c r="AU71" s="71">
        <v>5800</v>
      </c>
      <c r="AV71" s="71">
        <v>2500</v>
      </c>
      <c r="AW71" s="81">
        <v>580</v>
      </c>
      <c r="AX71" s="69" t="s">
        <v>124</v>
      </c>
      <c r="AY71" s="71" t="s">
        <v>24</v>
      </c>
      <c r="AZ71" s="71" t="s">
        <v>125</v>
      </c>
      <c r="BA71" s="71" t="s">
        <v>26</v>
      </c>
      <c r="BB71" s="71">
        <v>5800</v>
      </c>
      <c r="BC71" s="71">
        <v>2500</v>
      </c>
      <c r="BD71" s="71">
        <v>580</v>
      </c>
      <c r="BE71" s="73" t="s">
        <v>1</v>
      </c>
      <c r="BF71" s="78"/>
    </row>
    <row r="72" spans="2:58" ht="25.5" x14ac:dyDescent="0.2">
      <c r="B72" s="68" t="s">
        <v>275</v>
      </c>
      <c r="C72" s="69" t="s">
        <v>22</v>
      </c>
      <c r="D72" s="70" t="s">
        <v>23</v>
      </c>
      <c r="E72" s="71">
        <v>12500</v>
      </c>
      <c r="F72" s="71">
        <v>1400</v>
      </c>
      <c r="G72" s="81">
        <v>1250</v>
      </c>
      <c r="H72" s="72" t="s">
        <v>0</v>
      </c>
      <c r="I72" s="73" t="s">
        <v>1</v>
      </c>
      <c r="J72" s="73" t="s">
        <v>1</v>
      </c>
      <c r="K72" s="73" t="s">
        <v>1</v>
      </c>
      <c r="L72" s="73" t="s">
        <v>1</v>
      </c>
      <c r="M72" s="73" t="s">
        <v>1</v>
      </c>
      <c r="N72" s="72" t="s">
        <v>0</v>
      </c>
      <c r="O72" s="73" t="s">
        <v>1</v>
      </c>
      <c r="P72" s="73" t="s">
        <v>1</v>
      </c>
      <c r="Q72" s="73" t="s">
        <v>1</v>
      </c>
      <c r="R72" s="73" t="s">
        <v>1</v>
      </c>
      <c r="S72" s="73" t="s">
        <v>1</v>
      </c>
      <c r="T72" s="72" t="s">
        <v>0</v>
      </c>
      <c r="U72" s="73" t="s">
        <v>1</v>
      </c>
      <c r="V72" s="73" t="s">
        <v>1</v>
      </c>
      <c r="W72" s="73" t="s">
        <v>1</v>
      </c>
      <c r="X72" s="73" t="s">
        <v>1</v>
      </c>
      <c r="Y72" s="80" t="s">
        <v>1</v>
      </c>
      <c r="Z72" s="72" t="s">
        <v>0</v>
      </c>
      <c r="AA72" s="73" t="s">
        <v>1</v>
      </c>
      <c r="AB72" s="73" t="s">
        <v>1</v>
      </c>
      <c r="AC72" s="73" t="s">
        <v>1</v>
      </c>
      <c r="AD72" s="73" t="s">
        <v>1</v>
      </c>
      <c r="AE72" s="80" t="s">
        <v>1</v>
      </c>
      <c r="AF72" s="72" t="s">
        <v>0</v>
      </c>
      <c r="AG72" s="73" t="s">
        <v>1</v>
      </c>
      <c r="AH72" s="73" t="s">
        <v>1</v>
      </c>
      <c r="AI72" s="73" t="s">
        <v>1</v>
      </c>
      <c r="AJ72" s="73" t="s">
        <v>1</v>
      </c>
      <c r="AK72" s="80" t="s">
        <v>1</v>
      </c>
      <c r="AL72" s="72" t="s">
        <v>0</v>
      </c>
      <c r="AM72" s="73" t="s">
        <v>1</v>
      </c>
      <c r="AN72" s="73" t="s">
        <v>1</v>
      </c>
      <c r="AO72" s="73" t="s">
        <v>1</v>
      </c>
      <c r="AP72" s="73" t="s">
        <v>1</v>
      </c>
      <c r="AQ72" s="80" t="s">
        <v>1</v>
      </c>
      <c r="AR72" s="72" t="s">
        <v>24</v>
      </c>
      <c r="AS72" s="73" t="s">
        <v>126</v>
      </c>
      <c r="AT72" s="71" t="s">
        <v>26</v>
      </c>
      <c r="AU72" s="71">
        <v>5800</v>
      </c>
      <c r="AV72" s="71">
        <v>2500</v>
      </c>
      <c r="AW72" s="81">
        <v>580</v>
      </c>
      <c r="AX72" s="72" t="s">
        <v>0</v>
      </c>
      <c r="AY72" s="73" t="s">
        <v>1</v>
      </c>
      <c r="AZ72" s="73" t="s">
        <v>1</v>
      </c>
      <c r="BA72" s="73" t="s">
        <v>1</v>
      </c>
      <c r="BB72" s="73" t="s">
        <v>1</v>
      </c>
      <c r="BC72" s="73" t="s">
        <v>1</v>
      </c>
      <c r="BD72" s="73" t="s">
        <v>1</v>
      </c>
      <c r="BE72" s="73" t="s">
        <v>1</v>
      </c>
      <c r="BF72" s="78"/>
    </row>
    <row r="73" spans="2:58" ht="25.5" x14ac:dyDescent="0.2">
      <c r="B73" s="68" t="s">
        <v>127</v>
      </c>
      <c r="C73" s="69" t="s">
        <v>22</v>
      </c>
      <c r="D73" s="70" t="s">
        <v>23</v>
      </c>
      <c r="E73" s="71">
        <v>12500</v>
      </c>
      <c r="F73" s="71">
        <v>1400</v>
      </c>
      <c r="G73" s="81">
        <v>1250</v>
      </c>
      <c r="H73" s="69" t="s">
        <v>24</v>
      </c>
      <c r="I73" s="71" t="s">
        <v>23</v>
      </c>
      <c r="J73" s="71" t="s">
        <v>29</v>
      </c>
      <c r="K73" s="71">
        <v>12500</v>
      </c>
      <c r="L73" s="71">
        <v>1400</v>
      </c>
      <c r="M73" s="81">
        <v>1250</v>
      </c>
      <c r="N73" s="72" t="s">
        <v>0</v>
      </c>
      <c r="O73" s="73" t="s">
        <v>1</v>
      </c>
      <c r="P73" s="73" t="s">
        <v>1</v>
      </c>
      <c r="Q73" s="73" t="s">
        <v>1</v>
      </c>
      <c r="R73" s="73" t="s">
        <v>1</v>
      </c>
      <c r="S73" s="73" t="s">
        <v>1</v>
      </c>
      <c r="T73" s="72" t="s">
        <v>0</v>
      </c>
      <c r="U73" s="73" t="s">
        <v>1</v>
      </c>
      <c r="V73" s="73" t="s">
        <v>1</v>
      </c>
      <c r="W73" s="73" t="s">
        <v>1</v>
      </c>
      <c r="X73" s="73" t="s">
        <v>1</v>
      </c>
      <c r="Y73" s="80" t="s">
        <v>1</v>
      </c>
      <c r="Z73" s="72" t="s">
        <v>0</v>
      </c>
      <c r="AA73" s="73" t="s">
        <v>1</v>
      </c>
      <c r="AB73" s="73" t="s">
        <v>1</v>
      </c>
      <c r="AC73" s="73" t="s">
        <v>1</v>
      </c>
      <c r="AD73" s="73" t="s">
        <v>1</v>
      </c>
      <c r="AE73" s="80" t="s">
        <v>1</v>
      </c>
      <c r="AF73" s="72" t="s">
        <v>0</v>
      </c>
      <c r="AG73" s="73" t="s">
        <v>1</v>
      </c>
      <c r="AH73" s="73" t="s">
        <v>1</v>
      </c>
      <c r="AI73" s="73" t="s">
        <v>1</v>
      </c>
      <c r="AJ73" s="73" t="s">
        <v>1</v>
      </c>
      <c r="AK73" s="80" t="s">
        <v>1</v>
      </c>
      <c r="AL73" s="72" t="s">
        <v>0</v>
      </c>
      <c r="AM73" s="73" t="s">
        <v>1</v>
      </c>
      <c r="AN73" s="73" t="s">
        <v>1</v>
      </c>
      <c r="AO73" s="73" t="s">
        <v>1</v>
      </c>
      <c r="AP73" s="73" t="s">
        <v>1</v>
      </c>
      <c r="AQ73" s="80" t="s">
        <v>1</v>
      </c>
      <c r="AR73" s="72" t="s">
        <v>46</v>
      </c>
      <c r="AS73" s="73" t="s">
        <v>1</v>
      </c>
      <c r="AT73" s="73" t="s">
        <v>1</v>
      </c>
      <c r="AU73" s="73" t="s">
        <v>1</v>
      </c>
      <c r="AV73" s="73" t="s">
        <v>1</v>
      </c>
      <c r="AW73" s="80" t="s">
        <v>1</v>
      </c>
      <c r="AX73" s="72" t="s">
        <v>0</v>
      </c>
      <c r="AY73" s="73" t="s">
        <v>1</v>
      </c>
      <c r="AZ73" s="73" t="s">
        <v>1</v>
      </c>
      <c r="BA73" s="73" t="s">
        <v>1</v>
      </c>
      <c r="BB73" s="73" t="s">
        <v>1</v>
      </c>
      <c r="BC73" s="73" t="s">
        <v>1</v>
      </c>
      <c r="BD73" s="73" t="s">
        <v>1</v>
      </c>
      <c r="BE73" s="73" t="s">
        <v>1</v>
      </c>
      <c r="BF73" s="78"/>
    </row>
    <row r="74" spans="2:58" ht="25.5" x14ac:dyDescent="0.2">
      <c r="B74" s="68" t="s">
        <v>128</v>
      </c>
      <c r="C74" s="69" t="s">
        <v>22</v>
      </c>
      <c r="D74" s="70" t="s">
        <v>23</v>
      </c>
      <c r="E74" s="71">
        <v>12500</v>
      </c>
      <c r="F74" s="71">
        <v>1400</v>
      </c>
      <c r="G74" s="81">
        <v>1250</v>
      </c>
      <c r="H74" s="72" t="s">
        <v>0</v>
      </c>
      <c r="I74" s="73" t="s">
        <v>1</v>
      </c>
      <c r="J74" s="73" t="s">
        <v>1</v>
      </c>
      <c r="K74" s="73" t="s">
        <v>1</v>
      </c>
      <c r="L74" s="73" t="s">
        <v>1</v>
      </c>
      <c r="M74" s="73" t="s">
        <v>1</v>
      </c>
      <c r="N74" s="72" t="s">
        <v>0</v>
      </c>
      <c r="O74" s="73" t="s">
        <v>1</v>
      </c>
      <c r="P74" s="73" t="s">
        <v>1</v>
      </c>
      <c r="Q74" s="73" t="s">
        <v>1</v>
      </c>
      <c r="R74" s="73" t="s">
        <v>1</v>
      </c>
      <c r="S74" s="73" t="s">
        <v>1</v>
      </c>
      <c r="T74" s="72" t="s">
        <v>0</v>
      </c>
      <c r="U74" s="73" t="s">
        <v>1</v>
      </c>
      <c r="V74" s="73" t="s">
        <v>1</v>
      </c>
      <c r="W74" s="73" t="s">
        <v>1</v>
      </c>
      <c r="X74" s="73" t="s">
        <v>1</v>
      </c>
      <c r="Y74" s="80" t="s">
        <v>1</v>
      </c>
      <c r="Z74" s="72" t="s">
        <v>0</v>
      </c>
      <c r="AA74" s="73" t="s">
        <v>1</v>
      </c>
      <c r="AB74" s="73" t="s">
        <v>1</v>
      </c>
      <c r="AC74" s="73" t="s">
        <v>1</v>
      </c>
      <c r="AD74" s="73" t="s">
        <v>1</v>
      </c>
      <c r="AE74" s="80" t="s">
        <v>1</v>
      </c>
      <c r="AF74" s="72" t="s">
        <v>0</v>
      </c>
      <c r="AG74" s="73" t="s">
        <v>1</v>
      </c>
      <c r="AH74" s="73" t="s">
        <v>1</v>
      </c>
      <c r="AI74" s="73" t="s">
        <v>1</v>
      </c>
      <c r="AJ74" s="73" t="s">
        <v>1</v>
      </c>
      <c r="AK74" s="80" t="s">
        <v>1</v>
      </c>
      <c r="AL74" s="72" t="s">
        <v>0</v>
      </c>
      <c r="AM74" s="73" t="s">
        <v>1</v>
      </c>
      <c r="AN74" s="73" t="s">
        <v>1</v>
      </c>
      <c r="AO74" s="73" t="s">
        <v>1</v>
      </c>
      <c r="AP74" s="73" t="s">
        <v>1</v>
      </c>
      <c r="AQ74" s="80" t="s">
        <v>1</v>
      </c>
      <c r="AR74" s="72" t="s">
        <v>24</v>
      </c>
      <c r="AS74" s="73" t="s">
        <v>129</v>
      </c>
      <c r="AT74" s="71" t="s">
        <v>26</v>
      </c>
      <c r="AU74" s="71">
        <v>5800</v>
      </c>
      <c r="AV74" s="71">
        <v>2500</v>
      </c>
      <c r="AW74" s="81">
        <v>580</v>
      </c>
      <c r="AX74" s="72" t="s">
        <v>0</v>
      </c>
      <c r="AY74" s="73" t="s">
        <v>1</v>
      </c>
      <c r="AZ74" s="73" t="s">
        <v>1</v>
      </c>
      <c r="BA74" s="73" t="s">
        <v>1</v>
      </c>
      <c r="BB74" s="73" t="s">
        <v>1</v>
      </c>
      <c r="BC74" s="73" t="s">
        <v>1</v>
      </c>
      <c r="BD74" s="73" t="s">
        <v>1</v>
      </c>
      <c r="BE74" s="73" t="s">
        <v>1</v>
      </c>
      <c r="BF74" s="78"/>
    </row>
    <row r="75" spans="2:58" ht="25.5" x14ac:dyDescent="0.2">
      <c r="B75" s="68" t="s">
        <v>276</v>
      </c>
      <c r="C75" s="69" t="s">
        <v>22</v>
      </c>
      <c r="D75" s="70" t="s">
        <v>23</v>
      </c>
      <c r="E75" s="71">
        <v>12500</v>
      </c>
      <c r="F75" s="71">
        <v>1400</v>
      </c>
      <c r="G75" s="81">
        <v>1250</v>
      </c>
      <c r="H75" s="72" t="s">
        <v>0</v>
      </c>
      <c r="I75" s="73" t="s">
        <v>1</v>
      </c>
      <c r="J75" s="73" t="s">
        <v>1</v>
      </c>
      <c r="K75" s="73" t="s">
        <v>1</v>
      </c>
      <c r="L75" s="73" t="s">
        <v>1</v>
      </c>
      <c r="M75" s="73" t="s">
        <v>1</v>
      </c>
      <c r="N75" s="72" t="s">
        <v>0</v>
      </c>
      <c r="O75" s="73" t="s">
        <v>1</v>
      </c>
      <c r="P75" s="73" t="s">
        <v>1</v>
      </c>
      <c r="Q75" s="73" t="s">
        <v>1</v>
      </c>
      <c r="R75" s="73" t="s">
        <v>1</v>
      </c>
      <c r="S75" s="73" t="s">
        <v>1</v>
      </c>
      <c r="T75" s="72" t="s">
        <v>0</v>
      </c>
      <c r="U75" s="73" t="s">
        <v>1</v>
      </c>
      <c r="V75" s="73" t="s">
        <v>1</v>
      </c>
      <c r="W75" s="73" t="s">
        <v>1</v>
      </c>
      <c r="X75" s="73" t="s">
        <v>1</v>
      </c>
      <c r="Y75" s="80" t="s">
        <v>1</v>
      </c>
      <c r="Z75" s="72" t="s">
        <v>0</v>
      </c>
      <c r="AA75" s="73" t="s">
        <v>1</v>
      </c>
      <c r="AB75" s="73" t="s">
        <v>1</v>
      </c>
      <c r="AC75" s="73" t="s">
        <v>1</v>
      </c>
      <c r="AD75" s="73" t="s">
        <v>1</v>
      </c>
      <c r="AE75" s="80" t="s">
        <v>1</v>
      </c>
      <c r="AF75" s="72" t="s">
        <v>0</v>
      </c>
      <c r="AG75" s="73" t="s">
        <v>1</v>
      </c>
      <c r="AH75" s="73" t="s">
        <v>1</v>
      </c>
      <c r="AI75" s="73" t="s">
        <v>1</v>
      </c>
      <c r="AJ75" s="73" t="s">
        <v>1</v>
      </c>
      <c r="AK75" s="80" t="s">
        <v>1</v>
      </c>
      <c r="AL75" s="72" t="s">
        <v>0</v>
      </c>
      <c r="AM75" s="73" t="s">
        <v>1</v>
      </c>
      <c r="AN75" s="73" t="s">
        <v>1</v>
      </c>
      <c r="AO75" s="73" t="s">
        <v>1</v>
      </c>
      <c r="AP75" s="73" t="s">
        <v>1</v>
      </c>
      <c r="AQ75" s="80" t="s">
        <v>1</v>
      </c>
      <c r="AR75" s="72" t="s">
        <v>24</v>
      </c>
      <c r="AS75" s="73" t="s">
        <v>25</v>
      </c>
      <c r="AT75" s="71" t="s">
        <v>26</v>
      </c>
      <c r="AU75" s="71">
        <v>5800</v>
      </c>
      <c r="AV75" s="71">
        <v>2500</v>
      </c>
      <c r="AW75" s="81">
        <v>580</v>
      </c>
      <c r="AX75" s="72" t="s">
        <v>0</v>
      </c>
      <c r="AY75" s="73" t="s">
        <v>1</v>
      </c>
      <c r="AZ75" s="73" t="s">
        <v>1</v>
      </c>
      <c r="BA75" s="73" t="s">
        <v>1</v>
      </c>
      <c r="BB75" s="73" t="s">
        <v>1</v>
      </c>
      <c r="BC75" s="73" t="s">
        <v>1</v>
      </c>
      <c r="BD75" s="73" t="s">
        <v>1</v>
      </c>
      <c r="BE75" s="73" t="s">
        <v>1</v>
      </c>
      <c r="BF75" s="78"/>
    </row>
    <row r="76" spans="2:58" ht="25.5" x14ac:dyDescent="0.2">
      <c r="B76" s="68" t="s">
        <v>277</v>
      </c>
      <c r="C76" s="69" t="s">
        <v>22</v>
      </c>
      <c r="D76" s="70" t="s">
        <v>23</v>
      </c>
      <c r="E76" s="71">
        <v>12500</v>
      </c>
      <c r="F76" s="71">
        <v>1400</v>
      </c>
      <c r="G76" s="81">
        <v>1250</v>
      </c>
      <c r="H76" s="72" t="s">
        <v>0</v>
      </c>
      <c r="I76" s="73" t="s">
        <v>1</v>
      </c>
      <c r="J76" s="73" t="s">
        <v>1</v>
      </c>
      <c r="K76" s="73" t="s">
        <v>1</v>
      </c>
      <c r="L76" s="73" t="s">
        <v>1</v>
      </c>
      <c r="M76" s="73" t="s">
        <v>1</v>
      </c>
      <c r="N76" s="72" t="s">
        <v>0</v>
      </c>
      <c r="O76" s="73" t="s">
        <v>1</v>
      </c>
      <c r="P76" s="73" t="s">
        <v>1</v>
      </c>
      <c r="Q76" s="73" t="s">
        <v>1</v>
      </c>
      <c r="R76" s="73" t="s">
        <v>1</v>
      </c>
      <c r="S76" s="73" t="s">
        <v>1</v>
      </c>
      <c r="T76" s="72" t="s">
        <v>0</v>
      </c>
      <c r="U76" s="73" t="s">
        <v>1</v>
      </c>
      <c r="V76" s="73" t="s">
        <v>1</v>
      </c>
      <c r="W76" s="73" t="s">
        <v>1</v>
      </c>
      <c r="X76" s="73" t="s">
        <v>1</v>
      </c>
      <c r="Y76" s="80" t="s">
        <v>1</v>
      </c>
      <c r="Z76" s="72" t="s">
        <v>0</v>
      </c>
      <c r="AA76" s="73" t="s">
        <v>1</v>
      </c>
      <c r="AB76" s="73" t="s">
        <v>1</v>
      </c>
      <c r="AC76" s="73" t="s">
        <v>1</v>
      </c>
      <c r="AD76" s="73" t="s">
        <v>1</v>
      </c>
      <c r="AE76" s="80" t="s">
        <v>1</v>
      </c>
      <c r="AF76" s="72" t="s">
        <v>0</v>
      </c>
      <c r="AG76" s="73" t="s">
        <v>1</v>
      </c>
      <c r="AH76" s="73" t="s">
        <v>1</v>
      </c>
      <c r="AI76" s="73" t="s">
        <v>1</v>
      </c>
      <c r="AJ76" s="73" t="s">
        <v>1</v>
      </c>
      <c r="AK76" s="80" t="s">
        <v>1</v>
      </c>
      <c r="AL76" s="72" t="s">
        <v>0</v>
      </c>
      <c r="AM76" s="73" t="s">
        <v>1</v>
      </c>
      <c r="AN76" s="73" t="s">
        <v>1</v>
      </c>
      <c r="AO76" s="73" t="s">
        <v>1</v>
      </c>
      <c r="AP76" s="73" t="s">
        <v>1</v>
      </c>
      <c r="AQ76" s="80" t="s">
        <v>1</v>
      </c>
      <c r="AR76" s="72" t="s">
        <v>24</v>
      </c>
      <c r="AS76" s="73" t="s">
        <v>25</v>
      </c>
      <c r="AT76" s="71" t="s">
        <v>26</v>
      </c>
      <c r="AU76" s="71">
        <v>5800</v>
      </c>
      <c r="AV76" s="71">
        <v>2500</v>
      </c>
      <c r="AW76" s="81">
        <v>580</v>
      </c>
      <c r="AX76" s="74" t="s">
        <v>27</v>
      </c>
      <c r="AY76" s="71" t="s">
        <v>24</v>
      </c>
      <c r="AZ76" s="71" t="s">
        <v>28</v>
      </c>
      <c r="BA76" s="71" t="s">
        <v>26</v>
      </c>
      <c r="BB76" s="71">
        <v>5800</v>
      </c>
      <c r="BC76" s="71">
        <v>580</v>
      </c>
      <c r="BD76" s="71">
        <v>580</v>
      </c>
      <c r="BE76" s="73" t="s">
        <v>1</v>
      </c>
      <c r="BF76" s="78"/>
    </row>
    <row r="77" spans="2:58" ht="38.25" x14ac:dyDescent="0.2">
      <c r="B77" s="68" t="s">
        <v>130</v>
      </c>
      <c r="C77" s="69" t="s">
        <v>22</v>
      </c>
      <c r="D77" s="70" t="s">
        <v>23</v>
      </c>
      <c r="E77" s="71">
        <v>12500</v>
      </c>
      <c r="F77" s="71">
        <v>1400</v>
      </c>
      <c r="G77" s="81">
        <v>1250</v>
      </c>
      <c r="H77" s="69" t="s">
        <v>22</v>
      </c>
      <c r="I77" s="71" t="s">
        <v>23</v>
      </c>
      <c r="J77" s="71" t="s">
        <v>29</v>
      </c>
      <c r="K77" s="71">
        <v>12500</v>
      </c>
      <c r="L77" s="71">
        <v>1400</v>
      </c>
      <c r="M77" s="81">
        <v>1250</v>
      </c>
      <c r="N77" s="72" t="s">
        <v>0</v>
      </c>
      <c r="O77" s="73" t="s">
        <v>1</v>
      </c>
      <c r="P77" s="73" t="s">
        <v>1</v>
      </c>
      <c r="Q77" s="73" t="s">
        <v>1</v>
      </c>
      <c r="R77" s="73" t="s">
        <v>1</v>
      </c>
      <c r="S77" s="73" t="s">
        <v>1</v>
      </c>
      <c r="T77" s="72" t="s">
        <v>0</v>
      </c>
      <c r="U77" s="73" t="s">
        <v>1</v>
      </c>
      <c r="V77" s="73" t="s">
        <v>1</v>
      </c>
      <c r="W77" s="73" t="s">
        <v>1</v>
      </c>
      <c r="X77" s="73" t="s">
        <v>1</v>
      </c>
      <c r="Y77" s="80" t="s">
        <v>1</v>
      </c>
      <c r="Z77" s="72" t="s">
        <v>0</v>
      </c>
      <c r="AA77" s="73" t="s">
        <v>1</v>
      </c>
      <c r="AB77" s="73" t="s">
        <v>1</v>
      </c>
      <c r="AC77" s="73" t="s">
        <v>1</v>
      </c>
      <c r="AD77" s="73" t="s">
        <v>1</v>
      </c>
      <c r="AE77" s="80" t="s">
        <v>1</v>
      </c>
      <c r="AF77" s="72" t="s">
        <v>0</v>
      </c>
      <c r="AG77" s="73" t="s">
        <v>1</v>
      </c>
      <c r="AH77" s="73" t="s">
        <v>1</v>
      </c>
      <c r="AI77" s="73" t="s">
        <v>1</v>
      </c>
      <c r="AJ77" s="73" t="s">
        <v>1</v>
      </c>
      <c r="AK77" s="80" t="s">
        <v>1</v>
      </c>
      <c r="AL77" s="72" t="s">
        <v>0</v>
      </c>
      <c r="AM77" s="73" t="s">
        <v>1</v>
      </c>
      <c r="AN77" s="73" t="s">
        <v>1</v>
      </c>
      <c r="AO77" s="73" t="s">
        <v>1</v>
      </c>
      <c r="AP77" s="73" t="s">
        <v>1</v>
      </c>
      <c r="AQ77" s="80" t="s">
        <v>1</v>
      </c>
      <c r="AR77" s="72" t="s">
        <v>46</v>
      </c>
      <c r="AS77" s="73" t="s">
        <v>1</v>
      </c>
      <c r="AT77" s="73" t="s">
        <v>1</v>
      </c>
      <c r="AU77" s="73" t="s">
        <v>1</v>
      </c>
      <c r="AV77" s="73" t="s">
        <v>1</v>
      </c>
      <c r="AW77" s="80" t="s">
        <v>1</v>
      </c>
      <c r="AX77" s="69" t="s">
        <v>131</v>
      </c>
      <c r="AY77" s="71" t="s">
        <v>24</v>
      </c>
      <c r="AZ77" s="71" t="s">
        <v>132</v>
      </c>
      <c r="BA77" s="71" t="s">
        <v>26</v>
      </c>
      <c r="BB77" s="71">
        <v>14000</v>
      </c>
      <c r="BC77" s="71">
        <v>5000</v>
      </c>
      <c r="BD77" s="71">
        <v>1400</v>
      </c>
      <c r="BE77" s="73" t="s">
        <v>1</v>
      </c>
      <c r="BF77" s="78"/>
    </row>
    <row r="78" spans="2:58" ht="38.25" x14ac:dyDescent="0.2">
      <c r="B78" s="68" t="s">
        <v>133</v>
      </c>
      <c r="C78" s="69" t="s">
        <v>22</v>
      </c>
      <c r="D78" s="70" t="s">
        <v>23</v>
      </c>
      <c r="E78" s="71">
        <v>12500</v>
      </c>
      <c r="F78" s="71">
        <v>1400</v>
      </c>
      <c r="G78" s="81">
        <v>1250</v>
      </c>
      <c r="H78" s="69" t="s">
        <v>22</v>
      </c>
      <c r="I78" s="71" t="s">
        <v>23</v>
      </c>
      <c r="J78" s="71" t="s">
        <v>29</v>
      </c>
      <c r="K78" s="71">
        <v>12500</v>
      </c>
      <c r="L78" s="71">
        <v>1400</v>
      </c>
      <c r="M78" s="81">
        <v>1250</v>
      </c>
      <c r="N78" s="72" t="s">
        <v>0</v>
      </c>
      <c r="O78" s="73" t="s">
        <v>1</v>
      </c>
      <c r="P78" s="73" t="s">
        <v>1</v>
      </c>
      <c r="Q78" s="73" t="s">
        <v>1</v>
      </c>
      <c r="R78" s="73" t="s">
        <v>1</v>
      </c>
      <c r="S78" s="73" t="s">
        <v>1</v>
      </c>
      <c r="T78" s="72" t="s">
        <v>0</v>
      </c>
      <c r="U78" s="73" t="s">
        <v>1</v>
      </c>
      <c r="V78" s="73" t="s">
        <v>1</v>
      </c>
      <c r="W78" s="73" t="s">
        <v>1</v>
      </c>
      <c r="X78" s="73" t="s">
        <v>1</v>
      </c>
      <c r="Y78" s="80" t="s">
        <v>1</v>
      </c>
      <c r="Z78" s="72" t="s">
        <v>0</v>
      </c>
      <c r="AA78" s="73" t="s">
        <v>1</v>
      </c>
      <c r="AB78" s="73" t="s">
        <v>1</v>
      </c>
      <c r="AC78" s="73" t="s">
        <v>1</v>
      </c>
      <c r="AD78" s="73" t="s">
        <v>1</v>
      </c>
      <c r="AE78" s="80" t="s">
        <v>1</v>
      </c>
      <c r="AF78" s="72" t="s">
        <v>0</v>
      </c>
      <c r="AG78" s="73" t="s">
        <v>1</v>
      </c>
      <c r="AH78" s="73" t="s">
        <v>1</v>
      </c>
      <c r="AI78" s="73" t="s">
        <v>1</v>
      </c>
      <c r="AJ78" s="73" t="s">
        <v>1</v>
      </c>
      <c r="AK78" s="80" t="s">
        <v>1</v>
      </c>
      <c r="AL78" s="72" t="s">
        <v>0</v>
      </c>
      <c r="AM78" s="73" t="s">
        <v>1</v>
      </c>
      <c r="AN78" s="73" t="s">
        <v>1</v>
      </c>
      <c r="AO78" s="73" t="s">
        <v>1</v>
      </c>
      <c r="AP78" s="73" t="s">
        <v>1</v>
      </c>
      <c r="AQ78" s="80" t="s">
        <v>1</v>
      </c>
      <c r="AR78" s="72" t="s">
        <v>1</v>
      </c>
      <c r="AS78" s="73" t="s">
        <v>1</v>
      </c>
      <c r="AT78" s="73" t="s">
        <v>1</v>
      </c>
      <c r="AU78" s="73" t="s">
        <v>1</v>
      </c>
      <c r="AV78" s="73" t="s">
        <v>1</v>
      </c>
      <c r="AW78" s="80" t="s">
        <v>1</v>
      </c>
      <c r="AX78" s="74" t="s">
        <v>114</v>
      </c>
      <c r="AY78" s="71" t="s">
        <v>24</v>
      </c>
      <c r="AZ78" s="71" t="s">
        <v>73</v>
      </c>
      <c r="BA78" s="71" t="s">
        <v>26</v>
      </c>
      <c r="BB78" s="71">
        <v>14000</v>
      </c>
      <c r="BC78" s="71">
        <v>5000</v>
      </c>
      <c r="BD78" s="71">
        <v>1400</v>
      </c>
      <c r="BE78" s="73" t="s">
        <v>1</v>
      </c>
      <c r="BF78" s="78"/>
    </row>
    <row r="79" spans="2:58" ht="25.5" x14ac:dyDescent="0.2">
      <c r="B79" s="68" t="s">
        <v>134</v>
      </c>
      <c r="C79" s="69" t="s">
        <v>22</v>
      </c>
      <c r="D79" s="70" t="s">
        <v>23</v>
      </c>
      <c r="E79" s="71">
        <v>12500</v>
      </c>
      <c r="F79" s="71">
        <v>1400</v>
      </c>
      <c r="G79" s="81">
        <v>1250</v>
      </c>
      <c r="H79" s="72" t="s">
        <v>0</v>
      </c>
      <c r="I79" s="73" t="s">
        <v>1</v>
      </c>
      <c r="J79" s="73" t="s">
        <v>1</v>
      </c>
      <c r="K79" s="73" t="s">
        <v>1</v>
      </c>
      <c r="L79" s="73" t="s">
        <v>1</v>
      </c>
      <c r="M79" s="73" t="s">
        <v>1</v>
      </c>
      <c r="N79" s="72" t="s">
        <v>0</v>
      </c>
      <c r="O79" s="73" t="s">
        <v>1</v>
      </c>
      <c r="P79" s="73" t="s">
        <v>1</v>
      </c>
      <c r="Q79" s="73" t="s">
        <v>1</v>
      </c>
      <c r="R79" s="73" t="s">
        <v>1</v>
      </c>
      <c r="S79" s="73" t="s">
        <v>1</v>
      </c>
      <c r="T79" s="72" t="s">
        <v>0</v>
      </c>
      <c r="U79" s="73" t="s">
        <v>1</v>
      </c>
      <c r="V79" s="73" t="s">
        <v>1</v>
      </c>
      <c r="W79" s="73" t="s">
        <v>1</v>
      </c>
      <c r="X79" s="73" t="s">
        <v>1</v>
      </c>
      <c r="Y79" s="80" t="s">
        <v>1</v>
      </c>
      <c r="Z79" s="69" t="s">
        <v>24</v>
      </c>
      <c r="AA79" s="71" t="s">
        <v>64</v>
      </c>
      <c r="AB79" s="71" t="s">
        <v>26</v>
      </c>
      <c r="AC79" s="71">
        <v>22500</v>
      </c>
      <c r="AD79" s="71">
        <v>4500</v>
      </c>
      <c r="AE79" s="81">
        <v>2250</v>
      </c>
      <c r="AF79" s="69" t="s">
        <v>24</v>
      </c>
      <c r="AG79" s="71" t="s">
        <v>65</v>
      </c>
      <c r="AH79" s="71" t="s">
        <v>26</v>
      </c>
      <c r="AI79" s="71">
        <v>22500</v>
      </c>
      <c r="AJ79" s="71">
        <v>4500</v>
      </c>
      <c r="AK79" s="81">
        <v>2250</v>
      </c>
      <c r="AL79" s="72" t="s">
        <v>0</v>
      </c>
      <c r="AM79" s="73" t="s">
        <v>1</v>
      </c>
      <c r="AN79" s="73" t="s">
        <v>1</v>
      </c>
      <c r="AO79" s="73" t="s">
        <v>1</v>
      </c>
      <c r="AP79" s="73" t="s">
        <v>1</v>
      </c>
      <c r="AQ79" s="80" t="s">
        <v>1</v>
      </c>
      <c r="AR79" s="69" t="s">
        <v>24</v>
      </c>
      <c r="AS79" s="71" t="s">
        <v>33</v>
      </c>
      <c r="AT79" s="71" t="s">
        <v>26</v>
      </c>
      <c r="AU79" s="71">
        <v>12500</v>
      </c>
      <c r="AV79" s="71">
        <v>3500</v>
      </c>
      <c r="AW79" s="81">
        <v>1250</v>
      </c>
      <c r="AX79" s="72" t="s">
        <v>0</v>
      </c>
      <c r="AY79" s="73" t="s">
        <v>1</v>
      </c>
      <c r="AZ79" s="73" t="s">
        <v>1</v>
      </c>
      <c r="BA79" s="73" t="s">
        <v>1</v>
      </c>
      <c r="BB79" s="73" t="s">
        <v>1</v>
      </c>
      <c r="BC79" s="73" t="s">
        <v>1</v>
      </c>
      <c r="BD79" s="73" t="s">
        <v>1</v>
      </c>
      <c r="BE79" s="73" t="s">
        <v>1</v>
      </c>
      <c r="BF79" s="78"/>
    </row>
    <row r="80" spans="2:58" ht="121.15" customHeight="1" x14ac:dyDescent="0.2">
      <c r="B80" s="68" t="s">
        <v>296</v>
      </c>
      <c r="C80" s="69" t="s">
        <v>22</v>
      </c>
      <c r="D80" s="70" t="s">
        <v>23</v>
      </c>
      <c r="E80" s="71">
        <v>12500</v>
      </c>
      <c r="F80" s="71">
        <v>1400</v>
      </c>
      <c r="G80" s="81">
        <v>1250</v>
      </c>
      <c r="H80" s="72" t="s">
        <v>0</v>
      </c>
      <c r="I80" s="73" t="s">
        <v>1</v>
      </c>
      <c r="J80" s="73" t="s">
        <v>1</v>
      </c>
      <c r="K80" s="73" t="s">
        <v>1</v>
      </c>
      <c r="L80" s="73" t="s">
        <v>1</v>
      </c>
      <c r="M80" s="73" t="s">
        <v>1</v>
      </c>
      <c r="N80" s="72" t="s">
        <v>0</v>
      </c>
      <c r="O80" s="73" t="s">
        <v>1</v>
      </c>
      <c r="P80" s="73" t="s">
        <v>1</v>
      </c>
      <c r="Q80" s="73" t="s">
        <v>1</v>
      </c>
      <c r="R80" s="73" t="s">
        <v>1</v>
      </c>
      <c r="S80" s="73" t="s">
        <v>1</v>
      </c>
      <c r="T80" s="72" t="s">
        <v>0</v>
      </c>
      <c r="U80" s="73" t="s">
        <v>1</v>
      </c>
      <c r="V80" s="73" t="s">
        <v>1</v>
      </c>
      <c r="W80" s="73" t="s">
        <v>1</v>
      </c>
      <c r="X80" s="73" t="s">
        <v>1</v>
      </c>
      <c r="Y80" s="80" t="s">
        <v>1</v>
      </c>
      <c r="Z80" s="72" t="s">
        <v>0</v>
      </c>
      <c r="AA80" s="73" t="s">
        <v>1</v>
      </c>
      <c r="AB80" s="73" t="s">
        <v>1</v>
      </c>
      <c r="AC80" s="73" t="s">
        <v>1</v>
      </c>
      <c r="AD80" s="73" t="s">
        <v>1</v>
      </c>
      <c r="AE80" s="80" t="s">
        <v>1</v>
      </c>
      <c r="AF80" s="72" t="s">
        <v>0</v>
      </c>
      <c r="AG80" s="73" t="s">
        <v>1</v>
      </c>
      <c r="AH80" s="73" t="s">
        <v>1</v>
      </c>
      <c r="AI80" s="73" t="s">
        <v>1</v>
      </c>
      <c r="AJ80" s="73" t="s">
        <v>1</v>
      </c>
      <c r="AK80" s="80" t="s">
        <v>1</v>
      </c>
      <c r="AL80" s="72" t="s">
        <v>0</v>
      </c>
      <c r="AM80" s="73" t="s">
        <v>1</v>
      </c>
      <c r="AN80" s="73" t="s">
        <v>1</v>
      </c>
      <c r="AO80" s="73" t="s">
        <v>1</v>
      </c>
      <c r="AP80" s="73" t="s">
        <v>1</v>
      </c>
      <c r="AQ80" s="80" t="s">
        <v>1</v>
      </c>
      <c r="AR80" s="69" t="s">
        <v>24</v>
      </c>
      <c r="AS80" s="71" t="s">
        <v>33</v>
      </c>
      <c r="AT80" s="71" t="s">
        <v>26</v>
      </c>
      <c r="AU80" s="71">
        <v>5800</v>
      </c>
      <c r="AV80" s="71">
        <v>3000</v>
      </c>
      <c r="AW80" s="81">
        <v>750</v>
      </c>
      <c r="AX80" s="69" t="s">
        <v>135</v>
      </c>
      <c r="AY80" s="71" t="s">
        <v>22</v>
      </c>
      <c r="AZ80" s="71" t="s">
        <v>64</v>
      </c>
      <c r="BA80" s="71" t="s">
        <v>40</v>
      </c>
      <c r="BB80" s="71">
        <v>5800</v>
      </c>
      <c r="BC80" s="71">
        <v>3000</v>
      </c>
      <c r="BD80" s="71">
        <v>750</v>
      </c>
      <c r="BE80" s="73" t="s">
        <v>1</v>
      </c>
      <c r="BF80" s="78"/>
    </row>
    <row r="81" spans="2:58" ht="142.9" customHeight="1" x14ac:dyDescent="0.2">
      <c r="B81" s="68" t="s">
        <v>297</v>
      </c>
      <c r="C81" s="69" t="s">
        <v>22</v>
      </c>
      <c r="D81" s="70" t="s">
        <v>23</v>
      </c>
      <c r="E81" s="71">
        <v>12500</v>
      </c>
      <c r="F81" s="71">
        <v>1400</v>
      </c>
      <c r="G81" s="81">
        <v>1250</v>
      </c>
      <c r="H81" s="72" t="s">
        <v>0</v>
      </c>
      <c r="I81" s="73" t="s">
        <v>1</v>
      </c>
      <c r="J81" s="73" t="s">
        <v>1</v>
      </c>
      <c r="K81" s="73" t="s">
        <v>1</v>
      </c>
      <c r="L81" s="73" t="s">
        <v>1</v>
      </c>
      <c r="M81" s="73" t="s">
        <v>1</v>
      </c>
      <c r="N81" s="72" t="s">
        <v>0</v>
      </c>
      <c r="O81" s="73" t="s">
        <v>1</v>
      </c>
      <c r="P81" s="73" t="s">
        <v>1</v>
      </c>
      <c r="Q81" s="73" t="s">
        <v>1</v>
      </c>
      <c r="R81" s="73" t="s">
        <v>1</v>
      </c>
      <c r="S81" s="73" t="s">
        <v>1</v>
      </c>
      <c r="T81" s="72" t="s">
        <v>0</v>
      </c>
      <c r="U81" s="73" t="s">
        <v>1</v>
      </c>
      <c r="V81" s="73" t="s">
        <v>1</v>
      </c>
      <c r="W81" s="73" t="s">
        <v>1</v>
      </c>
      <c r="X81" s="73" t="s">
        <v>1</v>
      </c>
      <c r="Y81" s="80" t="s">
        <v>1</v>
      </c>
      <c r="Z81" s="72" t="s">
        <v>0</v>
      </c>
      <c r="AA81" s="73" t="s">
        <v>1</v>
      </c>
      <c r="AB81" s="73" t="s">
        <v>1</v>
      </c>
      <c r="AC81" s="73" t="s">
        <v>1</v>
      </c>
      <c r="AD81" s="73" t="s">
        <v>1</v>
      </c>
      <c r="AE81" s="80" t="s">
        <v>1</v>
      </c>
      <c r="AF81" s="72" t="s">
        <v>0</v>
      </c>
      <c r="AG81" s="73" t="s">
        <v>1</v>
      </c>
      <c r="AH81" s="73" t="s">
        <v>1</v>
      </c>
      <c r="AI81" s="73" t="s">
        <v>1</v>
      </c>
      <c r="AJ81" s="73" t="s">
        <v>1</v>
      </c>
      <c r="AK81" s="80" t="s">
        <v>1</v>
      </c>
      <c r="AL81" s="72" t="s">
        <v>0</v>
      </c>
      <c r="AM81" s="73" t="s">
        <v>1</v>
      </c>
      <c r="AN81" s="73" t="s">
        <v>1</v>
      </c>
      <c r="AO81" s="73" t="s">
        <v>1</v>
      </c>
      <c r="AP81" s="73" t="s">
        <v>1</v>
      </c>
      <c r="AQ81" s="80" t="s">
        <v>1</v>
      </c>
      <c r="AR81" s="69" t="s">
        <v>24</v>
      </c>
      <c r="AS81" s="71" t="s">
        <v>33</v>
      </c>
      <c r="AT81" s="71" t="s">
        <v>26</v>
      </c>
      <c r="AU81" s="71">
        <v>12500</v>
      </c>
      <c r="AV81" s="71">
        <v>3500</v>
      </c>
      <c r="AW81" s="81">
        <v>1250</v>
      </c>
      <c r="AX81" s="72" t="s">
        <v>0</v>
      </c>
      <c r="AY81" s="73" t="s">
        <v>1</v>
      </c>
      <c r="AZ81" s="73" t="s">
        <v>1</v>
      </c>
      <c r="BA81" s="73" t="s">
        <v>1</v>
      </c>
      <c r="BB81" s="73" t="s">
        <v>1</v>
      </c>
      <c r="BC81" s="73" t="s">
        <v>1</v>
      </c>
      <c r="BD81" s="73" t="s">
        <v>1</v>
      </c>
      <c r="BE81" s="73" t="s">
        <v>1</v>
      </c>
      <c r="BF81" s="78"/>
    </row>
    <row r="82" spans="2:58" x14ac:dyDescent="0.2">
      <c r="B82" s="68" t="s">
        <v>136</v>
      </c>
      <c r="C82" s="69" t="s">
        <v>22</v>
      </c>
      <c r="D82" s="70" t="s">
        <v>23</v>
      </c>
      <c r="E82" s="71">
        <v>12500</v>
      </c>
      <c r="F82" s="71">
        <v>1400</v>
      </c>
      <c r="G82" s="81">
        <v>1250</v>
      </c>
      <c r="H82" s="72" t="s">
        <v>0</v>
      </c>
      <c r="I82" s="73" t="s">
        <v>1</v>
      </c>
      <c r="J82" s="73" t="s">
        <v>1</v>
      </c>
      <c r="K82" s="73" t="s">
        <v>1</v>
      </c>
      <c r="L82" s="73" t="s">
        <v>1</v>
      </c>
      <c r="M82" s="73" t="s">
        <v>1</v>
      </c>
      <c r="N82" s="72" t="s">
        <v>0</v>
      </c>
      <c r="O82" s="73" t="s">
        <v>1</v>
      </c>
      <c r="P82" s="73" t="s">
        <v>1</v>
      </c>
      <c r="Q82" s="73" t="s">
        <v>1</v>
      </c>
      <c r="R82" s="73" t="s">
        <v>1</v>
      </c>
      <c r="S82" s="73" t="s">
        <v>1</v>
      </c>
      <c r="T82" s="72" t="s">
        <v>0</v>
      </c>
      <c r="U82" s="73" t="s">
        <v>1</v>
      </c>
      <c r="V82" s="73" t="s">
        <v>1</v>
      </c>
      <c r="W82" s="73" t="s">
        <v>1</v>
      </c>
      <c r="X82" s="73" t="s">
        <v>1</v>
      </c>
      <c r="Y82" s="80" t="s">
        <v>1</v>
      </c>
      <c r="Z82" s="72" t="s">
        <v>0</v>
      </c>
      <c r="AA82" s="73" t="s">
        <v>1</v>
      </c>
      <c r="AB82" s="73" t="s">
        <v>1</v>
      </c>
      <c r="AC82" s="73" t="s">
        <v>1</v>
      </c>
      <c r="AD82" s="73" t="s">
        <v>1</v>
      </c>
      <c r="AE82" s="80" t="s">
        <v>1</v>
      </c>
      <c r="AF82" s="72" t="s">
        <v>0</v>
      </c>
      <c r="AG82" s="73" t="s">
        <v>1</v>
      </c>
      <c r="AH82" s="73" t="s">
        <v>1</v>
      </c>
      <c r="AI82" s="73" t="s">
        <v>1</v>
      </c>
      <c r="AJ82" s="73" t="s">
        <v>1</v>
      </c>
      <c r="AK82" s="80" t="s">
        <v>1</v>
      </c>
      <c r="AL82" s="72" t="s">
        <v>0</v>
      </c>
      <c r="AM82" s="73" t="s">
        <v>1</v>
      </c>
      <c r="AN82" s="73" t="s">
        <v>1</v>
      </c>
      <c r="AO82" s="73" t="s">
        <v>1</v>
      </c>
      <c r="AP82" s="73" t="s">
        <v>1</v>
      </c>
      <c r="AQ82" s="80" t="s">
        <v>1</v>
      </c>
      <c r="AR82" s="72" t="s">
        <v>46</v>
      </c>
      <c r="AS82" s="73" t="s">
        <v>1</v>
      </c>
      <c r="AT82" s="73" t="s">
        <v>1</v>
      </c>
      <c r="AU82" s="73" t="s">
        <v>1</v>
      </c>
      <c r="AV82" s="73" t="s">
        <v>1</v>
      </c>
      <c r="AW82" s="80" t="s">
        <v>1</v>
      </c>
      <c r="AX82" s="72" t="s">
        <v>0</v>
      </c>
      <c r="AY82" s="73" t="s">
        <v>1</v>
      </c>
      <c r="AZ82" s="73" t="s">
        <v>1</v>
      </c>
      <c r="BA82" s="73" t="s">
        <v>1</v>
      </c>
      <c r="BB82" s="73" t="s">
        <v>1</v>
      </c>
      <c r="BC82" s="73" t="s">
        <v>1</v>
      </c>
      <c r="BD82" s="73" t="s">
        <v>1</v>
      </c>
      <c r="BE82" s="73" t="s">
        <v>1</v>
      </c>
      <c r="BF82" s="78"/>
    </row>
    <row r="83" spans="2:58" ht="25.5" x14ac:dyDescent="0.2">
      <c r="B83" s="68" t="s">
        <v>137</v>
      </c>
      <c r="C83" s="69" t="s">
        <v>22</v>
      </c>
      <c r="D83" s="70" t="s">
        <v>23</v>
      </c>
      <c r="E83" s="71">
        <v>12500</v>
      </c>
      <c r="F83" s="71">
        <v>1400</v>
      </c>
      <c r="G83" s="81">
        <v>1250</v>
      </c>
      <c r="H83" s="69" t="s">
        <v>22</v>
      </c>
      <c r="I83" s="71" t="s">
        <v>23</v>
      </c>
      <c r="J83" s="71" t="s">
        <v>29</v>
      </c>
      <c r="K83" s="71">
        <v>12500</v>
      </c>
      <c r="L83" s="71">
        <v>1400</v>
      </c>
      <c r="M83" s="81">
        <v>1250</v>
      </c>
      <c r="N83" s="72" t="s">
        <v>0</v>
      </c>
      <c r="O83" s="73" t="s">
        <v>1</v>
      </c>
      <c r="P83" s="73" t="s">
        <v>1</v>
      </c>
      <c r="Q83" s="73" t="s">
        <v>1</v>
      </c>
      <c r="R83" s="73" t="s">
        <v>1</v>
      </c>
      <c r="S83" s="73" t="s">
        <v>1</v>
      </c>
      <c r="T83" s="72" t="s">
        <v>0</v>
      </c>
      <c r="U83" s="73" t="s">
        <v>1</v>
      </c>
      <c r="V83" s="73" t="s">
        <v>1</v>
      </c>
      <c r="W83" s="73" t="s">
        <v>1</v>
      </c>
      <c r="X83" s="73" t="s">
        <v>1</v>
      </c>
      <c r="Y83" s="80" t="s">
        <v>1</v>
      </c>
      <c r="Z83" s="72" t="s">
        <v>0</v>
      </c>
      <c r="AA83" s="73" t="s">
        <v>1</v>
      </c>
      <c r="AB83" s="73" t="s">
        <v>1</v>
      </c>
      <c r="AC83" s="73" t="s">
        <v>1</v>
      </c>
      <c r="AD83" s="73" t="s">
        <v>1</v>
      </c>
      <c r="AE83" s="80" t="s">
        <v>1</v>
      </c>
      <c r="AF83" s="72" t="s">
        <v>0</v>
      </c>
      <c r="AG83" s="73" t="s">
        <v>1</v>
      </c>
      <c r="AH83" s="73" t="s">
        <v>1</v>
      </c>
      <c r="AI83" s="73" t="s">
        <v>1</v>
      </c>
      <c r="AJ83" s="73" t="s">
        <v>1</v>
      </c>
      <c r="AK83" s="80" t="s">
        <v>1</v>
      </c>
      <c r="AL83" s="72" t="s">
        <v>0</v>
      </c>
      <c r="AM83" s="73" t="s">
        <v>1</v>
      </c>
      <c r="AN83" s="73" t="s">
        <v>1</v>
      </c>
      <c r="AO83" s="73" t="s">
        <v>1</v>
      </c>
      <c r="AP83" s="73" t="s">
        <v>1</v>
      </c>
      <c r="AQ83" s="80" t="s">
        <v>1</v>
      </c>
      <c r="AR83" s="72" t="s">
        <v>46</v>
      </c>
      <c r="AS83" s="73" t="s">
        <v>1</v>
      </c>
      <c r="AT83" s="73" t="s">
        <v>1</v>
      </c>
      <c r="AU83" s="73" t="s">
        <v>1</v>
      </c>
      <c r="AV83" s="73" t="s">
        <v>1</v>
      </c>
      <c r="AW83" s="80" t="s">
        <v>1</v>
      </c>
      <c r="AX83" s="72" t="s">
        <v>0</v>
      </c>
      <c r="AY83" s="73" t="s">
        <v>1</v>
      </c>
      <c r="AZ83" s="73" t="s">
        <v>1</v>
      </c>
      <c r="BA83" s="73" t="s">
        <v>1</v>
      </c>
      <c r="BB83" s="73" t="s">
        <v>1</v>
      </c>
      <c r="BC83" s="73" t="s">
        <v>1</v>
      </c>
      <c r="BD83" s="73" t="s">
        <v>1</v>
      </c>
      <c r="BE83" s="73" t="s">
        <v>1</v>
      </c>
      <c r="BF83" s="78"/>
    </row>
    <row r="84" spans="2:58" ht="25.5" x14ac:dyDescent="0.2">
      <c r="B84" s="68" t="s">
        <v>138</v>
      </c>
      <c r="C84" s="69" t="s">
        <v>22</v>
      </c>
      <c r="D84" s="70" t="s">
        <v>23</v>
      </c>
      <c r="E84" s="71">
        <v>12500</v>
      </c>
      <c r="F84" s="71">
        <v>1400</v>
      </c>
      <c r="G84" s="81">
        <v>1250</v>
      </c>
      <c r="H84" s="72" t="s">
        <v>0</v>
      </c>
      <c r="I84" s="73" t="s">
        <v>1</v>
      </c>
      <c r="J84" s="73" t="s">
        <v>1</v>
      </c>
      <c r="K84" s="73" t="s">
        <v>1</v>
      </c>
      <c r="L84" s="73" t="s">
        <v>1</v>
      </c>
      <c r="M84" s="73" t="s">
        <v>1</v>
      </c>
      <c r="N84" s="69" t="s">
        <v>24</v>
      </c>
      <c r="O84" s="71" t="s">
        <v>32</v>
      </c>
      <c r="P84" s="71" t="s">
        <v>26</v>
      </c>
      <c r="Q84" s="71">
        <v>22500</v>
      </c>
      <c r="R84" s="71">
        <v>4500</v>
      </c>
      <c r="S84" s="71">
        <v>2250</v>
      </c>
      <c r="T84" s="72" t="s">
        <v>0</v>
      </c>
      <c r="U84" s="73" t="s">
        <v>1</v>
      </c>
      <c r="V84" s="73" t="s">
        <v>1</v>
      </c>
      <c r="W84" s="73" t="s">
        <v>1</v>
      </c>
      <c r="X84" s="73" t="s">
        <v>1</v>
      </c>
      <c r="Y84" s="80" t="s">
        <v>1</v>
      </c>
      <c r="Z84" s="72" t="s">
        <v>0</v>
      </c>
      <c r="AA84" s="73" t="s">
        <v>1</v>
      </c>
      <c r="AB84" s="73" t="s">
        <v>1</v>
      </c>
      <c r="AC84" s="73" t="s">
        <v>1</v>
      </c>
      <c r="AD84" s="73" t="s">
        <v>1</v>
      </c>
      <c r="AE84" s="80" t="s">
        <v>1</v>
      </c>
      <c r="AF84" s="72" t="s">
        <v>0</v>
      </c>
      <c r="AG84" s="73" t="s">
        <v>1</v>
      </c>
      <c r="AH84" s="73" t="s">
        <v>1</v>
      </c>
      <c r="AI84" s="73" t="s">
        <v>1</v>
      </c>
      <c r="AJ84" s="73" t="s">
        <v>1</v>
      </c>
      <c r="AK84" s="80" t="s">
        <v>1</v>
      </c>
      <c r="AL84" s="69" t="s">
        <v>24</v>
      </c>
      <c r="AM84" s="71" t="s">
        <v>33</v>
      </c>
      <c r="AN84" s="71" t="s">
        <v>26</v>
      </c>
      <c r="AO84" s="71">
        <v>22500</v>
      </c>
      <c r="AP84" s="71">
        <v>4500</v>
      </c>
      <c r="AQ84" s="81">
        <v>2250</v>
      </c>
      <c r="AR84" s="69" t="s">
        <v>24</v>
      </c>
      <c r="AS84" s="71" t="s">
        <v>33</v>
      </c>
      <c r="AT84" s="71" t="s">
        <v>26</v>
      </c>
      <c r="AU84" s="71">
        <v>12500</v>
      </c>
      <c r="AV84" s="71">
        <v>3500</v>
      </c>
      <c r="AW84" s="81">
        <v>1250</v>
      </c>
      <c r="AX84" s="72" t="s">
        <v>0</v>
      </c>
      <c r="AY84" s="73" t="s">
        <v>1</v>
      </c>
      <c r="AZ84" s="73" t="s">
        <v>1</v>
      </c>
      <c r="BA84" s="73" t="s">
        <v>1</v>
      </c>
      <c r="BB84" s="73" t="s">
        <v>1</v>
      </c>
      <c r="BC84" s="73" t="s">
        <v>1</v>
      </c>
      <c r="BD84" s="73" t="s">
        <v>1</v>
      </c>
      <c r="BE84" s="73" t="s">
        <v>1</v>
      </c>
      <c r="BF84" s="78"/>
    </row>
    <row r="85" spans="2:58" ht="38.25" x14ac:dyDescent="0.2">
      <c r="B85" s="68" t="s">
        <v>139</v>
      </c>
      <c r="C85" s="69" t="s">
        <v>22</v>
      </c>
      <c r="D85" s="70" t="s">
        <v>23</v>
      </c>
      <c r="E85" s="71">
        <v>12500</v>
      </c>
      <c r="F85" s="71">
        <v>1400</v>
      </c>
      <c r="G85" s="81">
        <v>1250</v>
      </c>
      <c r="H85" s="72" t="s">
        <v>0</v>
      </c>
      <c r="I85" s="73" t="s">
        <v>1</v>
      </c>
      <c r="J85" s="73" t="s">
        <v>1</v>
      </c>
      <c r="K85" s="73" t="s">
        <v>1</v>
      </c>
      <c r="L85" s="73" t="s">
        <v>1</v>
      </c>
      <c r="M85" s="73" t="s">
        <v>1</v>
      </c>
      <c r="N85" s="72" t="s">
        <v>0</v>
      </c>
      <c r="O85" s="73" t="s">
        <v>1</v>
      </c>
      <c r="P85" s="73" t="s">
        <v>1</v>
      </c>
      <c r="Q85" s="73" t="s">
        <v>1</v>
      </c>
      <c r="R85" s="73" t="s">
        <v>1</v>
      </c>
      <c r="S85" s="73" t="s">
        <v>1</v>
      </c>
      <c r="T85" s="72" t="s">
        <v>0</v>
      </c>
      <c r="U85" s="73" t="s">
        <v>1</v>
      </c>
      <c r="V85" s="73" t="s">
        <v>1</v>
      </c>
      <c r="W85" s="73" t="s">
        <v>1</v>
      </c>
      <c r="X85" s="73" t="s">
        <v>1</v>
      </c>
      <c r="Y85" s="80" t="s">
        <v>1</v>
      </c>
      <c r="Z85" s="72" t="s">
        <v>0</v>
      </c>
      <c r="AA85" s="73" t="s">
        <v>1</v>
      </c>
      <c r="AB85" s="73" t="s">
        <v>1</v>
      </c>
      <c r="AC85" s="73" t="s">
        <v>1</v>
      </c>
      <c r="AD85" s="73" t="s">
        <v>1</v>
      </c>
      <c r="AE85" s="80" t="s">
        <v>1</v>
      </c>
      <c r="AF85" s="72" t="s">
        <v>0</v>
      </c>
      <c r="AG85" s="73" t="s">
        <v>1</v>
      </c>
      <c r="AH85" s="73" t="s">
        <v>1</v>
      </c>
      <c r="AI85" s="73" t="s">
        <v>1</v>
      </c>
      <c r="AJ85" s="73" t="s">
        <v>1</v>
      </c>
      <c r="AK85" s="80" t="s">
        <v>1</v>
      </c>
      <c r="AL85" s="72" t="s">
        <v>0</v>
      </c>
      <c r="AM85" s="73" t="s">
        <v>1</v>
      </c>
      <c r="AN85" s="73" t="s">
        <v>1</v>
      </c>
      <c r="AO85" s="73" t="s">
        <v>1</v>
      </c>
      <c r="AP85" s="73" t="s">
        <v>1</v>
      </c>
      <c r="AQ85" s="80" t="s">
        <v>1</v>
      </c>
      <c r="AR85" s="69" t="s">
        <v>24</v>
      </c>
      <c r="AS85" s="91" t="s">
        <v>91</v>
      </c>
      <c r="AT85" s="71" t="s">
        <v>26</v>
      </c>
      <c r="AU85" s="73" t="s">
        <v>1</v>
      </c>
      <c r="AV85" s="71">
        <v>5000</v>
      </c>
      <c r="AW85" s="73" t="s">
        <v>1</v>
      </c>
      <c r="AX85" s="69" t="s">
        <v>82</v>
      </c>
      <c r="AY85" s="71" t="s">
        <v>24</v>
      </c>
      <c r="AZ85" s="73" t="s">
        <v>1</v>
      </c>
      <c r="BA85" s="71" t="s">
        <v>26</v>
      </c>
      <c r="BB85" s="73" t="s">
        <v>1</v>
      </c>
      <c r="BC85" s="71">
        <v>5000</v>
      </c>
      <c r="BD85" s="73" t="s">
        <v>1</v>
      </c>
      <c r="BE85" s="90" t="s">
        <v>1</v>
      </c>
      <c r="BF85" s="78"/>
    </row>
    <row r="86" spans="2:58" ht="33.75" customHeight="1" x14ac:dyDescent="0.2">
      <c r="B86" s="68" t="s">
        <v>140</v>
      </c>
      <c r="C86" s="69" t="s">
        <v>22</v>
      </c>
      <c r="D86" s="70" t="s">
        <v>23</v>
      </c>
      <c r="E86" s="71">
        <v>12500</v>
      </c>
      <c r="F86" s="71">
        <v>1400</v>
      </c>
      <c r="G86" s="81">
        <v>1250</v>
      </c>
      <c r="H86" s="72" t="s">
        <v>0</v>
      </c>
      <c r="I86" s="73" t="s">
        <v>1</v>
      </c>
      <c r="J86" s="73" t="s">
        <v>1</v>
      </c>
      <c r="K86" s="73" t="s">
        <v>1</v>
      </c>
      <c r="L86" s="73" t="s">
        <v>1</v>
      </c>
      <c r="M86" s="73" t="s">
        <v>1</v>
      </c>
      <c r="N86" s="72" t="s">
        <v>0</v>
      </c>
      <c r="O86" s="73" t="s">
        <v>1</v>
      </c>
      <c r="P86" s="73" t="s">
        <v>1</v>
      </c>
      <c r="Q86" s="73" t="s">
        <v>1</v>
      </c>
      <c r="R86" s="73" t="s">
        <v>1</v>
      </c>
      <c r="S86" s="73" t="s">
        <v>1</v>
      </c>
      <c r="T86" s="72" t="s">
        <v>0</v>
      </c>
      <c r="U86" s="73" t="s">
        <v>1</v>
      </c>
      <c r="V86" s="73" t="s">
        <v>1</v>
      </c>
      <c r="W86" s="73" t="s">
        <v>1</v>
      </c>
      <c r="X86" s="73" t="s">
        <v>1</v>
      </c>
      <c r="Y86" s="80" t="s">
        <v>1</v>
      </c>
      <c r="Z86" s="69" t="s">
        <v>24</v>
      </c>
      <c r="AA86" s="71" t="s">
        <v>64</v>
      </c>
      <c r="AB86" s="71" t="s">
        <v>40</v>
      </c>
      <c r="AC86" s="71">
        <v>22500</v>
      </c>
      <c r="AD86" s="71">
        <v>4500</v>
      </c>
      <c r="AE86" s="81">
        <v>2250</v>
      </c>
      <c r="AF86" s="69" t="s">
        <v>24</v>
      </c>
      <c r="AG86" s="71" t="s">
        <v>65</v>
      </c>
      <c r="AH86" s="71" t="s">
        <v>26</v>
      </c>
      <c r="AI86" s="71">
        <v>22500</v>
      </c>
      <c r="AJ86" s="71">
        <v>4500</v>
      </c>
      <c r="AK86" s="81">
        <v>2250</v>
      </c>
      <c r="AL86" s="72" t="s">
        <v>0</v>
      </c>
      <c r="AM86" s="73" t="s">
        <v>1</v>
      </c>
      <c r="AN86" s="73" t="s">
        <v>1</v>
      </c>
      <c r="AO86" s="73" t="s">
        <v>1</v>
      </c>
      <c r="AP86" s="73" t="s">
        <v>1</v>
      </c>
      <c r="AQ86" s="80" t="s">
        <v>1</v>
      </c>
      <c r="AR86" s="69" t="s">
        <v>24</v>
      </c>
      <c r="AS86" s="71" t="s">
        <v>33</v>
      </c>
      <c r="AT86" s="71" t="s">
        <v>26</v>
      </c>
      <c r="AU86" s="71">
        <v>12500</v>
      </c>
      <c r="AV86" s="71">
        <v>3500</v>
      </c>
      <c r="AW86" s="81">
        <v>1250</v>
      </c>
      <c r="AX86" s="72" t="s">
        <v>0</v>
      </c>
      <c r="AY86" s="73" t="s">
        <v>1</v>
      </c>
      <c r="AZ86" s="73" t="s">
        <v>1</v>
      </c>
      <c r="BA86" s="73" t="s">
        <v>1</v>
      </c>
      <c r="BB86" s="73" t="s">
        <v>1</v>
      </c>
      <c r="BC86" s="73" t="s">
        <v>1</v>
      </c>
      <c r="BD86" s="73" t="s">
        <v>1</v>
      </c>
      <c r="BE86" s="73" t="s">
        <v>1</v>
      </c>
      <c r="BF86" s="78"/>
    </row>
    <row r="87" spans="2:58" x14ac:dyDescent="0.2">
      <c r="B87" s="68" t="s">
        <v>141</v>
      </c>
      <c r="C87" s="69" t="s">
        <v>22</v>
      </c>
      <c r="D87" s="70" t="s">
        <v>23</v>
      </c>
      <c r="E87" s="71">
        <v>12500</v>
      </c>
      <c r="F87" s="71">
        <v>1400</v>
      </c>
      <c r="G87" s="81">
        <v>1250</v>
      </c>
      <c r="H87" s="72" t="s">
        <v>0</v>
      </c>
      <c r="I87" s="73" t="s">
        <v>1</v>
      </c>
      <c r="J87" s="73" t="s">
        <v>1</v>
      </c>
      <c r="K87" s="73" t="s">
        <v>1</v>
      </c>
      <c r="L87" s="73" t="s">
        <v>1</v>
      </c>
      <c r="M87" s="73" t="s">
        <v>1</v>
      </c>
      <c r="N87" s="72" t="s">
        <v>0</v>
      </c>
      <c r="O87" s="73" t="s">
        <v>1</v>
      </c>
      <c r="P87" s="73" t="s">
        <v>1</v>
      </c>
      <c r="Q87" s="73" t="s">
        <v>1</v>
      </c>
      <c r="R87" s="73" t="s">
        <v>1</v>
      </c>
      <c r="S87" s="73" t="s">
        <v>1</v>
      </c>
      <c r="T87" s="72" t="s">
        <v>0</v>
      </c>
      <c r="U87" s="73" t="s">
        <v>1</v>
      </c>
      <c r="V87" s="73" t="s">
        <v>1</v>
      </c>
      <c r="W87" s="73" t="s">
        <v>1</v>
      </c>
      <c r="X87" s="73" t="s">
        <v>1</v>
      </c>
      <c r="Y87" s="80" t="s">
        <v>1</v>
      </c>
      <c r="Z87" s="72" t="s">
        <v>0</v>
      </c>
      <c r="AA87" s="73" t="s">
        <v>1</v>
      </c>
      <c r="AB87" s="73" t="s">
        <v>1</v>
      </c>
      <c r="AC87" s="73" t="s">
        <v>1</v>
      </c>
      <c r="AD87" s="73" t="s">
        <v>1</v>
      </c>
      <c r="AE87" s="80" t="s">
        <v>1</v>
      </c>
      <c r="AF87" s="72" t="s">
        <v>0</v>
      </c>
      <c r="AG87" s="73" t="s">
        <v>1</v>
      </c>
      <c r="AH87" s="73" t="s">
        <v>1</v>
      </c>
      <c r="AI87" s="73" t="s">
        <v>1</v>
      </c>
      <c r="AJ87" s="73" t="s">
        <v>1</v>
      </c>
      <c r="AK87" s="80" t="s">
        <v>1</v>
      </c>
      <c r="AL87" s="72" t="s">
        <v>0</v>
      </c>
      <c r="AM87" s="73" t="s">
        <v>1</v>
      </c>
      <c r="AN87" s="73" t="s">
        <v>1</v>
      </c>
      <c r="AO87" s="73" t="s">
        <v>1</v>
      </c>
      <c r="AP87" s="73" t="s">
        <v>1</v>
      </c>
      <c r="AQ87" s="80" t="s">
        <v>1</v>
      </c>
      <c r="AR87" s="72" t="s">
        <v>46</v>
      </c>
      <c r="AS87" s="73" t="s">
        <v>1</v>
      </c>
      <c r="AT87" s="73" t="s">
        <v>1</v>
      </c>
      <c r="AU87" s="73" t="s">
        <v>1</v>
      </c>
      <c r="AV87" s="73" t="s">
        <v>1</v>
      </c>
      <c r="AW87" s="80" t="s">
        <v>1</v>
      </c>
      <c r="AX87" s="72" t="s">
        <v>0</v>
      </c>
      <c r="AY87" s="73" t="s">
        <v>1</v>
      </c>
      <c r="AZ87" s="73" t="s">
        <v>1</v>
      </c>
      <c r="BA87" s="73" t="s">
        <v>1</v>
      </c>
      <c r="BB87" s="73" t="s">
        <v>1</v>
      </c>
      <c r="BC87" s="73" t="s">
        <v>1</v>
      </c>
      <c r="BD87" s="73" t="s">
        <v>1</v>
      </c>
      <c r="BE87" s="73" t="s">
        <v>1</v>
      </c>
      <c r="BF87" s="78"/>
    </row>
    <row r="88" spans="2:58" ht="25.5" x14ac:dyDescent="0.2">
      <c r="B88" s="68" t="s">
        <v>142</v>
      </c>
      <c r="C88" s="69" t="s">
        <v>22</v>
      </c>
      <c r="D88" s="70" t="s">
        <v>23</v>
      </c>
      <c r="E88" s="71">
        <v>12500</v>
      </c>
      <c r="F88" s="71">
        <v>1400</v>
      </c>
      <c r="G88" s="81">
        <v>1250</v>
      </c>
      <c r="H88" s="72" t="s">
        <v>0</v>
      </c>
      <c r="I88" s="73" t="s">
        <v>1</v>
      </c>
      <c r="J88" s="73" t="s">
        <v>1</v>
      </c>
      <c r="K88" s="73" t="s">
        <v>1</v>
      </c>
      <c r="L88" s="73" t="s">
        <v>1</v>
      </c>
      <c r="M88" s="73" t="s">
        <v>1</v>
      </c>
      <c r="N88" s="69" t="s">
        <v>24</v>
      </c>
      <c r="O88" s="71" t="s">
        <v>32</v>
      </c>
      <c r="P88" s="71" t="s">
        <v>26</v>
      </c>
      <c r="Q88" s="71">
        <v>22500</v>
      </c>
      <c r="R88" s="71">
        <v>4500</v>
      </c>
      <c r="S88" s="71">
        <v>2250</v>
      </c>
      <c r="T88" s="69" t="s">
        <v>24</v>
      </c>
      <c r="U88" s="70" t="s">
        <v>39</v>
      </c>
      <c r="V88" s="71" t="s">
        <v>40</v>
      </c>
      <c r="W88" s="71">
        <v>22500</v>
      </c>
      <c r="X88" s="71">
        <v>4500</v>
      </c>
      <c r="Y88" s="71">
        <v>2250</v>
      </c>
      <c r="Z88" s="72" t="s">
        <v>0</v>
      </c>
      <c r="AA88" s="73" t="s">
        <v>1</v>
      </c>
      <c r="AB88" s="73" t="s">
        <v>1</v>
      </c>
      <c r="AC88" s="73" t="s">
        <v>1</v>
      </c>
      <c r="AD88" s="73" t="s">
        <v>1</v>
      </c>
      <c r="AE88" s="80" t="s">
        <v>1</v>
      </c>
      <c r="AF88" s="72" t="s">
        <v>0</v>
      </c>
      <c r="AG88" s="73" t="s">
        <v>1</v>
      </c>
      <c r="AH88" s="73" t="s">
        <v>1</v>
      </c>
      <c r="AI88" s="73" t="s">
        <v>1</v>
      </c>
      <c r="AJ88" s="73" t="s">
        <v>1</v>
      </c>
      <c r="AK88" s="80" t="s">
        <v>1</v>
      </c>
      <c r="AL88" s="72" t="s">
        <v>0</v>
      </c>
      <c r="AM88" s="73" t="s">
        <v>1</v>
      </c>
      <c r="AN88" s="73" t="s">
        <v>1</v>
      </c>
      <c r="AO88" s="73" t="s">
        <v>1</v>
      </c>
      <c r="AP88" s="73" t="s">
        <v>1</v>
      </c>
      <c r="AQ88" s="80" t="s">
        <v>1</v>
      </c>
      <c r="AR88" s="69" t="s">
        <v>24</v>
      </c>
      <c r="AS88" s="71" t="s">
        <v>33</v>
      </c>
      <c r="AT88" s="71" t="s">
        <v>26</v>
      </c>
      <c r="AU88" s="71">
        <v>22500</v>
      </c>
      <c r="AV88" s="71">
        <v>4500</v>
      </c>
      <c r="AW88" s="81">
        <v>2250</v>
      </c>
      <c r="AX88" s="72" t="s">
        <v>0</v>
      </c>
      <c r="AY88" s="73" t="s">
        <v>1</v>
      </c>
      <c r="AZ88" s="73" t="s">
        <v>1</v>
      </c>
      <c r="BA88" s="73" t="s">
        <v>1</v>
      </c>
      <c r="BB88" s="73" t="s">
        <v>1</v>
      </c>
      <c r="BC88" s="73" t="s">
        <v>1</v>
      </c>
      <c r="BD88" s="73" t="s">
        <v>1</v>
      </c>
      <c r="BE88" s="73" t="s">
        <v>1</v>
      </c>
      <c r="BF88" s="78"/>
    </row>
    <row r="89" spans="2:58" ht="25.5" x14ac:dyDescent="0.2">
      <c r="B89" s="68" t="s">
        <v>243</v>
      </c>
      <c r="C89" s="69" t="s">
        <v>22</v>
      </c>
      <c r="D89" s="70" t="s">
        <v>23</v>
      </c>
      <c r="E89" s="71">
        <v>12500</v>
      </c>
      <c r="F89" s="71">
        <v>1400</v>
      </c>
      <c r="G89" s="81">
        <v>1250</v>
      </c>
      <c r="H89" s="72" t="s">
        <v>0</v>
      </c>
      <c r="I89" s="73" t="s">
        <v>1</v>
      </c>
      <c r="J89" s="73" t="s">
        <v>1</v>
      </c>
      <c r="K89" s="73" t="s">
        <v>1</v>
      </c>
      <c r="L89" s="73" t="s">
        <v>1</v>
      </c>
      <c r="M89" s="73" t="s">
        <v>1</v>
      </c>
      <c r="N89" s="72" t="s">
        <v>0</v>
      </c>
      <c r="O89" s="73" t="s">
        <v>1</v>
      </c>
      <c r="P89" s="73" t="s">
        <v>1</v>
      </c>
      <c r="Q89" s="73" t="s">
        <v>1</v>
      </c>
      <c r="R89" s="73" t="s">
        <v>1</v>
      </c>
      <c r="S89" s="73" t="s">
        <v>1</v>
      </c>
      <c r="T89" s="72" t="s">
        <v>0</v>
      </c>
      <c r="U89" s="73" t="s">
        <v>1</v>
      </c>
      <c r="V89" s="73" t="s">
        <v>1</v>
      </c>
      <c r="W89" s="73" t="s">
        <v>1</v>
      </c>
      <c r="X89" s="73" t="s">
        <v>1</v>
      </c>
      <c r="Y89" s="73" t="s">
        <v>1</v>
      </c>
      <c r="Z89" s="72" t="s">
        <v>0</v>
      </c>
      <c r="AA89" s="73" t="s">
        <v>1</v>
      </c>
      <c r="AB89" s="73" t="s">
        <v>1</v>
      </c>
      <c r="AC89" s="73" t="s">
        <v>1</v>
      </c>
      <c r="AD89" s="73" t="s">
        <v>1</v>
      </c>
      <c r="AE89" s="80" t="s">
        <v>1</v>
      </c>
      <c r="AF89" s="72" t="s">
        <v>0</v>
      </c>
      <c r="AG89" s="73" t="s">
        <v>1</v>
      </c>
      <c r="AH89" s="73" t="s">
        <v>1</v>
      </c>
      <c r="AI89" s="73" t="s">
        <v>1</v>
      </c>
      <c r="AJ89" s="73" t="s">
        <v>1</v>
      </c>
      <c r="AK89" s="80" t="s">
        <v>1</v>
      </c>
      <c r="AL89" s="72" t="s">
        <v>0</v>
      </c>
      <c r="AM89" s="73" t="s">
        <v>1</v>
      </c>
      <c r="AN89" s="73" t="s">
        <v>1</v>
      </c>
      <c r="AO89" s="73" t="s">
        <v>1</v>
      </c>
      <c r="AP89" s="73" t="s">
        <v>1</v>
      </c>
      <c r="AQ89" s="80" t="s">
        <v>1</v>
      </c>
      <c r="AR89" s="72" t="s">
        <v>46</v>
      </c>
      <c r="AS89" s="73" t="s">
        <v>1</v>
      </c>
      <c r="AT89" s="73" t="s">
        <v>1</v>
      </c>
      <c r="AU89" s="73" t="s">
        <v>1</v>
      </c>
      <c r="AV89" s="73" t="s">
        <v>1</v>
      </c>
      <c r="AW89" s="80" t="s">
        <v>1</v>
      </c>
      <c r="AX89" s="72" t="s">
        <v>0</v>
      </c>
      <c r="AY89" s="73" t="s">
        <v>1</v>
      </c>
      <c r="AZ89" s="73" t="s">
        <v>1</v>
      </c>
      <c r="BA89" s="73" t="s">
        <v>1</v>
      </c>
      <c r="BB89" s="73" t="s">
        <v>1</v>
      </c>
      <c r="BC89" s="73" t="s">
        <v>1</v>
      </c>
      <c r="BD89" s="73" t="s">
        <v>1</v>
      </c>
      <c r="BE89" s="73" t="s">
        <v>1</v>
      </c>
      <c r="BF89" s="78"/>
    </row>
    <row r="90" spans="2:58" ht="25.5" x14ac:dyDescent="0.2">
      <c r="B90" s="79" t="s">
        <v>244</v>
      </c>
      <c r="C90" s="69" t="s">
        <v>22</v>
      </c>
      <c r="D90" s="70" t="s">
        <v>23</v>
      </c>
      <c r="E90" s="71">
        <v>12500</v>
      </c>
      <c r="F90" s="71">
        <v>1400</v>
      </c>
      <c r="G90" s="81">
        <v>1250</v>
      </c>
      <c r="H90" s="72" t="s">
        <v>0</v>
      </c>
      <c r="I90" s="73" t="s">
        <v>1</v>
      </c>
      <c r="J90" s="73" t="s">
        <v>1</v>
      </c>
      <c r="K90" s="73" t="s">
        <v>1</v>
      </c>
      <c r="L90" s="73" t="s">
        <v>1</v>
      </c>
      <c r="M90" s="73" t="s">
        <v>1</v>
      </c>
      <c r="N90" s="72" t="s">
        <v>0</v>
      </c>
      <c r="O90" s="73" t="s">
        <v>1</v>
      </c>
      <c r="P90" s="73" t="s">
        <v>1</v>
      </c>
      <c r="Q90" s="73" t="s">
        <v>1</v>
      </c>
      <c r="R90" s="73" t="s">
        <v>1</v>
      </c>
      <c r="S90" s="73" t="s">
        <v>1</v>
      </c>
      <c r="T90" s="72" t="s">
        <v>0</v>
      </c>
      <c r="U90" s="73" t="s">
        <v>1</v>
      </c>
      <c r="V90" s="73" t="s">
        <v>1</v>
      </c>
      <c r="W90" s="73" t="s">
        <v>1</v>
      </c>
      <c r="X90" s="73" t="s">
        <v>1</v>
      </c>
      <c r="Y90" s="73" t="s">
        <v>1</v>
      </c>
      <c r="Z90" s="72" t="s">
        <v>0</v>
      </c>
      <c r="AA90" s="73" t="s">
        <v>1</v>
      </c>
      <c r="AB90" s="73" t="s">
        <v>1</v>
      </c>
      <c r="AC90" s="73" t="s">
        <v>1</v>
      </c>
      <c r="AD90" s="73" t="s">
        <v>1</v>
      </c>
      <c r="AE90" s="80" t="s">
        <v>1</v>
      </c>
      <c r="AF90" s="72" t="s">
        <v>0</v>
      </c>
      <c r="AG90" s="73" t="s">
        <v>1</v>
      </c>
      <c r="AH90" s="73" t="s">
        <v>1</v>
      </c>
      <c r="AI90" s="73" t="s">
        <v>1</v>
      </c>
      <c r="AJ90" s="73" t="s">
        <v>1</v>
      </c>
      <c r="AK90" s="80" t="s">
        <v>1</v>
      </c>
      <c r="AL90" s="72" t="s">
        <v>0</v>
      </c>
      <c r="AM90" s="73" t="s">
        <v>1</v>
      </c>
      <c r="AN90" s="73" t="s">
        <v>1</v>
      </c>
      <c r="AO90" s="73" t="s">
        <v>1</v>
      </c>
      <c r="AP90" s="73" t="s">
        <v>1</v>
      </c>
      <c r="AQ90" s="80" t="s">
        <v>1</v>
      </c>
      <c r="AR90" s="69" t="s">
        <v>24</v>
      </c>
      <c r="AS90" s="71" t="s">
        <v>143</v>
      </c>
      <c r="AT90" s="71" t="s">
        <v>26</v>
      </c>
      <c r="AU90" s="71">
        <v>5800</v>
      </c>
      <c r="AV90" s="71">
        <v>2500</v>
      </c>
      <c r="AW90" s="81">
        <v>580</v>
      </c>
      <c r="AX90" s="72" t="s">
        <v>0</v>
      </c>
      <c r="AY90" s="73" t="s">
        <v>1</v>
      </c>
      <c r="AZ90" s="73" t="s">
        <v>1</v>
      </c>
      <c r="BA90" s="73" t="s">
        <v>1</v>
      </c>
      <c r="BB90" s="73" t="s">
        <v>1</v>
      </c>
      <c r="BC90" s="73" t="s">
        <v>1</v>
      </c>
      <c r="BD90" s="73" t="s">
        <v>1</v>
      </c>
      <c r="BE90" s="73" t="s">
        <v>1</v>
      </c>
      <c r="BF90" s="78"/>
    </row>
    <row r="91" spans="2:58" x14ac:dyDescent="0.2">
      <c r="B91" s="68" t="s">
        <v>245</v>
      </c>
      <c r="C91" s="69" t="s">
        <v>22</v>
      </c>
      <c r="D91" s="70" t="s">
        <v>23</v>
      </c>
      <c r="E91" s="71">
        <v>12500</v>
      </c>
      <c r="F91" s="71">
        <v>1400</v>
      </c>
      <c r="G91" s="81">
        <v>1250</v>
      </c>
      <c r="H91" s="72" t="s">
        <v>0</v>
      </c>
      <c r="I91" s="73" t="s">
        <v>1</v>
      </c>
      <c r="J91" s="73" t="s">
        <v>1</v>
      </c>
      <c r="K91" s="73" t="s">
        <v>1</v>
      </c>
      <c r="L91" s="73" t="s">
        <v>1</v>
      </c>
      <c r="M91" s="73" t="s">
        <v>1</v>
      </c>
      <c r="N91" s="72" t="s">
        <v>0</v>
      </c>
      <c r="O91" s="73" t="s">
        <v>1</v>
      </c>
      <c r="P91" s="73" t="s">
        <v>1</v>
      </c>
      <c r="Q91" s="73" t="s">
        <v>1</v>
      </c>
      <c r="R91" s="73" t="s">
        <v>1</v>
      </c>
      <c r="S91" s="73" t="s">
        <v>1</v>
      </c>
      <c r="T91" s="72" t="s">
        <v>0</v>
      </c>
      <c r="U91" s="73" t="s">
        <v>1</v>
      </c>
      <c r="V91" s="73" t="s">
        <v>1</v>
      </c>
      <c r="W91" s="73" t="s">
        <v>1</v>
      </c>
      <c r="X91" s="73" t="s">
        <v>1</v>
      </c>
      <c r="Y91" s="73" t="s">
        <v>1</v>
      </c>
      <c r="Z91" s="72" t="s">
        <v>0</v>
      </c>
      <c r="AA91" s="73" t="s">
        <v>1</v>
      </c>
      <c r="AB91" s="73" t="s">
        <v>1</v>
      </c>
      <c r="AC91" s="73" t="s">
        <v>1</v>
      </c>
      <c r="AD91" s="73" t="s">
        <v>1</v>
      </c>
      <c r="AE91" s="80" t="s">
        <v>1</v>
      </c>
      <c r="AF91" s="72" t="s">
        <v>0</v>
      </c>
      <c r="AG91" s="73" t="s">
        <v>1</v>
      </c>
      <c r="AH91" s="73" t="s">
        <v>1</v>
      </c>
      <c r="AI91" s="73" t="s">
        <v>1</v>
      </c>
      <c r="AJ91" s="73" t="s">
        <v>1</v>
      </c>
      <c r="AK91" s="80" t="s">
        <v>1</v>
      </c>
      <c r="AL91" s="72" t="s">
        <v>0</v>
      </c>
      <c r="AM91" s="73" t="s">
        <v>1</v>
      </c>
      <c r="AN91" s="73" t="s">
        <v>1</v>
      </c>
      <c r="AO91" s="73" t="s">
        <v>1</v>
      </c>
      <c r="AP91" s="73" t="s">
        <v>1</v>
      </c>
      <c r="AQ91" s="80" t="s">
        <v>1</v>
      </c>
      <c r="AR91" s="72" t="s">
        <v>46</v>
      </c>
      <c r="AS91" s="73" t="s">
        <v>1</v>
      </c>
      <c r="AT91" s="73" t="s">
        <v>1</v>
      </c>
      <c r="AU91" s="73" t="s">
        <v>1</v>
      </c>
      <c r="AV91" s="73" t="s">
        <v>1</v>
      </c>
      <c r="AW91" s="80" t="s">
        <v>1</v>
      </c>
      <c r="AX91" s="72" t="s">
        <v>0</v>
      </c>
      <c r="AY91" s="73" t="s">
        <v>1</v>
      </c>
      <c r="AZ91" s="73" t="s">
        <v>1</v>
      </c>
      <c r="BA91" s="73" t="s">
        <v>1</v>
      </c>
      <c r="BB91" s="73" t="s">
        <v>1</v>
      </c>
      <c r="BC91" s="73" t="s">
        <v>1</v>
      </c>
      <c r="BD91" s="73" t="s">
        <v>1</v>
      </c>
      <c r="BE91" s="73" t="s">
        <v>1</v>
      </c>
      <c r="BF91" s="78"/>
    </row>
    <row r="92" spans="2:58" ht="25.5" x14ac:dyDescent="0.2">
      <c r="B92" s="79" t="s">
        <v>246</v>
      </c>
      <c r="C92" s="69" t="s">
        <v>22</v>
      </c>
      <c r="D92" s="70" t="s">
        <v>23</v>
      </c>
      <c r="E92" s="71">
        <v>12500</v>
      </c>
      <c r="F92" s="71">
        <v>1400</v>
      </c>
      <c r="G92" s="81">
        <v>1250</v>
      </c>
      <c r="H92" s="72" t="s">
        <v>0</v>
      </c>
      <c r="I92" s="73" t="s">
        <v>1</v>
      </c>
      <c r="J92" s="73" t="s">
        <v>1</v>
      </c>
      <c r="K92" s="73" t="s">
        <v>1</v>
      </c>
      <c r="L92" s="73" t="s">
        <v>1</v>
      </c>
      <c r="M92" s="73" t="s">
        <v>1</v>
      </c>
      <c r="N92" s="72" t="s">
        <v>0</v>
      </c>
      <c r="O92" s="73" t="s">
        <v>1</v>
      </c>
      <c r="P92" s="73" t="s">
        <v>1</v>
      </c>
      <c r="Q92" s="73" t="s">
        <v>1</v>
      </c>
      <c r="R92" s="73" t="s">
        <v>1</v>
      </c>
      <c r="S92" s="73" t="s">
        <v>1</v>
      </c>
      <c r="T92" s="72" t="s">
        <v>0</v>
      </c>
      <c r="U92" s="73" t="s">
        <v>1</v>
      </c>
      <c r="V92" s="73" t="s">
        <v>1</v>
      </c>
      <c r="W92" s="73" t="s">
        <v>1</v>
      </c>
      <c r="X92" s="73" t="s">
        <v>1</v>
      </c>
      <c r="Y92" s="73" t="s">
        <v>1</v>
      </c>
      <c r="Z92" s="72" t="s">
        <v>0</v>
      </c>
      <c r="AA92" s="73" t="s">
        <v>1</v>
      </c>
      <c r="AB92" s="73" t="s">
        <v>1</v>
      </c>
      <c r="AC92" s="73" t="s">
        <v>1</v>
      </c>
      <c r="AD92" s="73" t="s">
        <v>1</v>
      </c>
      <c r="AE92" s="80" t="s">
        <v>1</v>
      </c>
      <c r="AF92" s="72" t="s">
        <v>0</v>
      </c>
      <c r="AG92" s="73" t="s">
        <v>1</v>
      </c>
      <c r="AH92" s="73" t="s">
        <v>1</v>
      </c>
      <c r="AI92" s="73" t="s">
        <v>1</v>
      </c>
      <c r="AJ92" s="73" t="s">
        <v>1</v>
      </c>
      <c r="AK92" s="80" t="s">
        <v>1</v>
      </c>
      <c r="AL92" s="72" t="s">
        <v>0</v>
      </c>
      <c r="AM92" s="73" t="s">
        <v>1</v>
      </c>
      <c r="AN92" s="73" t="s">
        <v>1</v>
      </c>
      <c r="AO92" s="73" t="s">
        <v>1</v>
      </c>
      <c r="AP92" s="73" t="s">
        <v>1</v>
      </c>
      <c r="AQ92" s="80" t="s">
        <v>1</v>
      </c>
      <c r="AR92" s="69" t="s">
        <v>24</v>
      </c>
      <c r="AS92" s="71" t="s">
        <v>143</v>
      </c>
      <c r="AT92" s="71" t="s">
        <v>26</v>
      </c>
      <c r="AU92" s="71">
        <v>5800</v>
      </c>
      <c r="AV92" s="71">
        <v>2500</v>
      </c>
      <c r="AW92" s="81">
        <v>580</v>
      </c>
      <c r="AX92" s="72" t="s">
        <v>0</v>
      </c>
      <c r="AY92" s="73" t="s">
        <v>1</v>
      </c>
      <c r="AZ92" s="73" t="s">
        <v>1</v>
      </c>
      <c r="BA92" s="73" t="s">
        <v>1</v>
      </c>
      <c r="BB92" s="73" t="s">
        <v>1</v>
      </c>
      <c r="BC92" s="73" t="s">
        <v>1</v>
      </c>
      <c r="BD92" s="73" t="s">
        <v>1</v>
      </c>
      <c r="BE92" s="73" t="s">
        <v>1</v>
      </c>
      <c r="BF92" s="78"/>
    </row>
    <row r="93" spans="2:58" ht="25.5" x14ac:dyDescent="0.2">
      <c r="B93" s="68" t="s">
        <v>144</v>
      </c>
      <c r="C93" s="69" t="s">
        <v>22</v>
      </c>
      <c r="D93" s="70" t="s">
        <v>23</v>
      </c>
      <c r="E93" s="71">
        <v>12500</v>
      </c>
      <c r="F93" s="71">
        <v>1400</v>
      </c>
      <c r="G93" s="81">
        <v>1250</v>
      </c>
      <c r="H93" s="72" t="s">
        <v>0</v>
      </c>
      <c r="I93" s="73" t="s">
        <v>1</v>
      </c>
      <c r="J93" s="73" t="s">
        <v>1</v>
      </c>
      <c r="K93" s="73" t="s">
        <v>1</v>
      </c>
      <c r="L93" s="73" t="s">
        <v>1</v>
      </c>
      <c r="M93" s="73" t="s">
        <v>1</v>
      </c>
      <c r="N93" s="72" t="s">
        <v>0</v>
      </c>
      <c r="O93" s="73" t="s">
        <v>1</v>
      </c>
      <c r="P93" s="73" t="s">
        <v>1</v>
      </c>
      <c r="Q93" s="73" t="s">
        <v>1</v>
      </c>
      <c r="R93" s="73" t="s">
        <v>1</v>
      </c>
      <c r="S93" s="73" t="s">
        <v>1</v>
      </c>
      <c r="T93" s="72" t="s">
        <v>0</v>
      </c>
      <c r="U93" s="73" t="s">
        <v>1</v>
      </c>
      <c r="V93" s="73" t="s">
        <v>1</v>
      </c>
      <c r="W93" s="73" t="s">
        <v>1</v>
      </c>
      <c r="X93" s="73" t="s">
        <v>1</v>
      </c>
      <c r="Y93" s="73" t="s">
        <v>1</v>
      </c>
      <c r="Z93" s="72" t="s">
        <v>0</v>
      </c>
      <c r="AA93" s="73" t="s">
        <v>1</v>
      </c>
      <c r="AB93" s="73" t="s">
        <v>1</v>
      </c>
      <c r="AC93" s="73" t="s">
        <v>1</v>
      </c>
      <c r="AD93" s="73" t="s">
        <v>1</v>
      </c>
      <c r="AE93" s="80" t="s">
        <v>1</v>
      </c>
      <c r="AF93" s="72" t="s">
        <v>0</v>
      </c>
      <c r="AG93" s="73" t="s">
        <v>1</v>
      </c>
      <c r="AH93" s="73" t="s">
        <v>1</v>
      </c>
      <c r="AI93" s="73" t="s">
        <v>1</v>
      </c>
      <c r="AJ93" s="73" t="s">
        <v>1</v>
      </c>
      <c r="AK93" s="80" t="s">
        <v>1</v>
      </c>
      <c r="AL93" s="72" t="s">
        <v>0</v>
      </c>
      <c r="AM93" s="73" t="s">
        <v>1</v>
      </c>
      <c r="AN93" s="73" t="s">
        <v>1</v>
      </c>
      <c r="AO93" s="73" t="s">
        <v>1</v>
      </c>
      <c r="AP93" s="73" t="s">
        <v>1</v>
      </c>
      <c r="AQ93" s="80" t="s">
        <v>1</v>
      </c>
      <c r="AR93" s="69" t="s">
        <v>24</v>
      </c>
      <c r="AS93" s="71" t="s">
        <v>145</v>
      </c>
      <c r="AT93" s="71" t="s">
        <v>26</v>
      </c>
      <c r="AU93" s="71">
        <v>5800</v>
      </c>
      <c r="AV93" s="71">
        <v>2500</v>
      </c>
      <c r="AW93" s="81">
        <v>580</v>
      </c>
      <c r="AX93" s="72" t="s">
        <v>0</v>
      </c>
      <c r="AY93" s="73" t="s">
        <v>1</v>
      </c>
      <c r="AZ93" s="73" t="s">
        <v>1</v>
      </c>
      <c r="BA93" s="73" t="s">
        <v>1</v>
      </c>
      <c r="BB93" s="73" t="s">
        <v>1</v>
      </c>
      <c r="BC93" s="73" t="s">
        <v>1</v>
      </c>
      <c r="BD93" s="73" t="s">
        <v>1</v>
      </c>
      <c r="BE93" s="73" t="s">
        <v>1</v>
      </c>
      <c r="BF93" s="78"/>
    </row>
    <row r="94" spans="2:58" ht="38.25" x14ac:dyDescent="0.2">
      <c r="B94" s="68" t="s">
        <v>146</v>
      </c>
      <c r="C94" s="69" t="s">
        <v>22</v>
      </c>
      <c r="D94" s="70" t="s">
        <v>23</v>
      </c>
      <c r="E94" s="71">
        <v>12500</v>
      </c>
      <c r="F94" s="71">
        <v>1400</v>
      </c>
      <c r="G94" s="81">
        <v>1250</v>
      </c>
      <c r="H94" s="72" t="s">
        <v>0</v>
      </c>
      <c r="I94" s="73" t="s">
        <v>1</v>
      </c>
      <c r="J94" s="73" t="s">
        <v>1</v>
      </c>
      <c r="K94" s="73" t="s">
        <v>1</v>
      </c>
      <c r="L94" s="73" t="s">
        <v>1</v>
      </c>
      <c r="M94" s="73" t="s">
        <v>1</v>
      </c>
      <c r="N94" s="72" t="s">
        <v>0</v>
      </c>
      <c r="O94" s="73" t="s">
        <v>1</v>
      </c>
      <c r="P94" s="73" t="s">
        <v>1</v>
      </c>
      <c r="Q94" s="73" t="s">
        <v>1</v>
      </c>
      <c r="R94" s="73" t="s">
        <v>1</v>
      </c>
      <c r="S94" s="73" t="s">
        <v>1</v>
      </c>
      <c r="T94" s="69" t="s">
        <v>24</v>
      </c>
      <c r="U94" s="70" t="s">
        <v>39</v>
      </c>
      <c r="V94" s="71" t="s">
        <v>40</v>
      </c>
      <c r="W94" s="71">
        <v>22500</v>
      </c>
      <c r="X94" s="71">
        <v>4500</v>
      </c>
      <c r="Y94" s="71">
        <v>2250</v>
      </c>
      <c r="Z94" s="72" t="s">
        <v>0</v>
      </c>
      <c r="AA94" s="73" t="s">
        <v>1</v>
      </c>
      <c r="AB94" s="73" t="s">
        <v>1</v>
      </c>
      <c r="AC94" s="73" t="s">
        <v>1</v>
      </c>
      <c r="AD94" s="73" t="s">
        <v>1</v>
      </c>
      <c r="AE94" s="80" t="s">
        <v>1</v>
      </c>
      <c r="AF94" s="72" t="s">
        <v>0</v>
      </c>
      <c r="AG94" s="73" t="s">
        <v>1</v>
      </c>
      <c r="AH94" s="73" t="s">
        <v>1</v>
      </c>
      <c r="AI94" s="73" t="s">
        <v>1</v>
      </c>
      <c r="AJ94" s="73" t="s">
        <v>1</v>
      </c>
      <c r="AK94" s="80" t="s">
        <v>1</v>
      </c>
      <c r="AL94" s="72" t="s">
        <v>0</v>
      </c>
      <c r="AM94" s="73" t="s">
        <v>1</v>
      </c>
      <c r="AN94" s="73" t="s">
        <v>1</v>
      </c>
      <c r="AO94" s="73" t="s">
        <v>1</v>
      </c>
      <c r="AP94" s="73" t="s">
        <v>1</v>
      </c>
      <c r="AQ94" s="80" t="s">
        <v>1</v>
      </c>
      <c r="AR94" s="69" t="s">
        <v>24</v>
      </c>
      <c r="AS94" s="71" t="s">
        <v>33</v>
      </c>
      <c r="AT94" s="71" t="s">
        <v>26</v>
      </c>
      <c r="AU94" s="71">
        <v>12500</v>
      </c>
      <c r="AV94" s="71">
        <v>3500</v>
      </c>
      <c r="AW94" s="81">
        <v>1250</v>
      </c>
      <c r="AX94" s="74" t="s">
        <v>34</v>
      </c>
      <c r="AY94" s="71" t="s">
        <v>24</v>
      </c>
      <c r="AZ94" s="71" t="s">
        <v>35</v>
      </c>
      <c r="BA94" s="71" t="s">
        <v>26</v>
      </c>
      <c r="BB94" s="71">
        <v>22500</v>
      </c>
      <c r="BC94" s="71">
        <v>4500</v>
      </c>
      <c r="BD94" s="71">
        <v>2250</v>
      </c>
      <c r="BE94" s="73" t="s">
        <v>1</v>
      </c>
      <c r="BF94" s="78"/>
    </row>
    <row r="95" spans="2:58" x14ac:dyDescent="0.2">
      <c r="B95" s="68" t="s">
        <v>247</v>
      </c>
      <c r="C95" s="69" t="s">
        <v>22</v>
      </c>
      <c r="D95" s="70" t="s">
        <v>23</v>
      </c>
      <c r="E95" s="71">
        <v>12500</v>
      </c>
      <c r="F95" s="71">
        <v>1400</v>
      </c>
      <c r="G95" s="81">
        <v>1250</v>
      </c>
      <c r="H95" s="72" t="s">
        <v>0</v>
      </c>
      <c r="I95" s="73" t="s">
        <v>1</v>
      </c>
      <c r="J95" s="73" t="s">
        <v>1</v>
      </c>
      <c r="K95" s="73" t="s">
        <v>1</v>
      </c>
      <c r="L95" s="73" t="s">
        <v>1</v>
      </c>
      <c r="M95" s="73" t="s">
        <v>1</v>
      </c>
      <c r="N95" s="72" t="s">
        <v>0</v>
      </c>
      <c r="O95" s="73" t="s">
        <v>1</v>
      </c>
      <c r="P95" s="73" t="s">
        <v>1</v>
      </c>
      <c r="Q95" s="73" t="s">
        <v>1</v>
      </c>
      <c r="R95" s="73" t="s">
        <v>1</v>
      </c>
      <c r="S95" s="73" t="s">
        <v>1</v>
      </c>
      <c r="T95" s="72" t="s">
        <v>0</v>
      </c>
      <c r="U95" s="73" t="s">
        <v>1</v>
      </c>
      <c r="V95" s="73" t="s">
        <v>1</v>
      </c>
      <c r="W95" s="73" t="s">
        <v>1</v>
      </c>
      <c r="X95" s="73" t="s">
        <v>1</v>
      </c>
      <c r="Y95" s="73" t="s">
        <v>1</v>
      </c>
      <c r="Z95" s="72" t="s">
        <v>0</v>
      </c>
      <c r="AA95" s="73" t="s">
        <v>1</v>
      </c>
      <c r="AB95" s="73" t="s">
        <v>1</v>
      </c>
      <c r="AC95" s="73" t="s">
        <v>1</v>
      </c>
      <c r="AD95" s="73" t="s">
        <v>1</v>
      </c>
      <c r="AE95" s="80" t="s">
        <v>1</v>
      </c>
      <c r="AF95" s="72" t="s">
        <v>0</v>
      </c>
      <c r="AG95" s="73" t="s">
        <v>1</v>
      </c>
      <c r="AH95" s="73" t="s">
        <v>1</v>
      </c>
      <c r="AI95" s="73" t="s">
        <v>1</v>
      </c>
      <c r="AJ95" s="73" t="s">
        <v>1</v>
      </c>
      <c r="AK95" s="80" t="s">
        <v>1</v>
      </c>
      <c r="AL95" s="72" t="s">
        <v>0</v>
      </c>
      <c r="AM95" s="73" t="s">
        <v>1</v>
      </c>
      <c r="AN95" s="73" t="s">
        <v>1</v>
      </c>
      <c r="AO95" s="73" t="s">
        <v>1</v>
      </c>
      <c r="AP95" s="73" t="s">
        <v>1</v>
      </c>
      <c r="AQ95" s="80" t="s">
        <v>1</v>
      </c>
      <c r="AR95" s="72" t="s">
        <v>46</v>
      </c>
      <c r="AS95" s="73" t="s">
        <v>1</v>
      </c>
      <c r="AT95" s="73" t="s">
        <v>1</v>
      </c>
      <c r="AU95" s="73" t="s">
        <v>1</v>
      </c>
      <c r="AV95" s="73" t="s">
        <v>1</v>
      </c>
      <c r="AW95" s="80" t="s">
        <v>1</v>
      </c>
      <c r="AX95" s="72" t="s">
        <v>0</v>
      </c>
      <c r="AY95" s="73" t="s">
        <v>1</v>
      </c>
      <c r="AZ95" s="73" t="s">
        <v>1</v>
      </c>
      <c r="BA95" s="73" t="s">
        <v>1</v>
      </c>
      <c r="BB95" s="73" t="s">
        <v>1</v>
      </c>
      <c r="BC95" s="73" t="s">
        <v>1</v>
      </c>
      <c r="BD95" s="73" t="s">
        <v>1</v>
      </c>
      <c r="BE95" s="73" t="s">
        <v>1</v>
      </c>
      <c r="BF95" s="78"/>
    </row>
    <row r="96" spans="2:58" ht="25.5" x14ac:dyDescent="0.2">
      <c r="B96" s="68" t="s">
        <v>248</v>
      </c>
      <c r="C96" s="69" t="s">
        <v>22</v>
      </c>
      <c r="D96" s="70" t="s">
        <v>23</v>
      </c>
      <c r="E96" s="71">
        <v>12500</v>
      </c>
      <c r="F96" s="71">
        <v>1400</v>
      </c>
      <c r="G96" s="81">
        <v>1250</v>
      </c>
      <c r="H96" s="72" t="s">
        <v>0</v>
      </c>
      <c r="I96" s="73" t="s">
        <v>1</v>
      </c>
      <c r="J96" s="73" t="s">
        <v>1</v>
      </c>
      <c r="K96" s="73" t="s">
        <v>1</v>
      </c>
      <c r="L96" s="73" t="s">
        <v>1</v>
      </c>
      <c r="M96" s="73" t="s">
        <v>1</v>
      </c>
      <c r="N96" s="72" t="s">
        <v>0</v>
      </c>
      <c r="O96" s="73" t="s">
        <v>1</v>
      </c>
      <c r="P96" s="73" t="s">
        <v>1</v>
      </c>
      <c r="Q96" s="73" t="s">
        <v>1</v>
      </c>
      <c r="R96" s="73" t="s">
        <v>1</v>
      </c>
      <c r="S96" s="73" t="s">
        <v>1</v>
      </c>
      <c r="T96" s="72" t="s">
        <v>0</v>
      </c>
      <c r="U96" s="73" t="s">
        <v>1</v>
      </c>
      <c r="V96" s="73" t="s">
        <v>1</v>
      </c>
      <c r="W96" s="73" t="s">
        <v>1</v>
      </c>
      <c r="X96" s="73" t="s">
        <v>1</v>
      </c>
      <c r="Y96" s="73" t="s">
        <v>1</v>
      </c>
      <c r="Z96" s="72" t="s">
        <v>0</v>
      </c>
      <c r="AA96" s="73" t="s">
        <v>1</v>
      </c>
      <c r="AB96" s="73" t="s">
        <v>1</v>
      </c>
      <c r="AC96" s="73" t="s">
        <v>1</v>
      </c>
      <c r="AD96" s="73" t="s">
        <v>1</v>
      </c>
      <c r="AE96" s="80" t="s">
        <v>1</v>
      </c>
      <c r="AF96" s="69" t="s">
        <v>24</v>
      </c>
      <c r="AG96" s="71" t="s">
        <v>23</v>
      </c>
      <c r="AH96" s="71" t="s">
        <v>26</v>
      </c>
      <c r="AI96" s="71">
        <v>5800</v>
      </c>
      <c r="AJ96" s="71">
        <v>2500</v>
      </c>
      <c r="AK96" s="81">
        <v>580</v>
      </c>
      <c r="AL96" s="72" t="s">
        <v>0</v>
      </c>
      <c r="AM96" s="73" t="s">
        <v>1</v>
      </c>
      <c r="AN96" s="73" t="s">
        <v>1</v>
      </c>
      <c r="AO96" s="73" t="s">
        <v>1</v>
      </c>
      <c r="AP96" s="73" t="s">
        <v>1</v>
      </c>
      <c r="AQ96" s="80" t="s">
        <v>1</v>
      </c>
      <c r="AR96" s="69" t="s">
        <v>24</v>
      </c>
      <c r="AS96" s="71" t="s">
        <v>143</v>
      </c>
      <c r="AT96" s="71" t="s">
        <v>26</v>
      </c>
      <c r="AU96" s="71">
        <v>5800</v>
      </c>
      <c r="AV96" s="71">
        <v>2500</v>
      </c>
      <c r="AW96" s="81">
        <v>580</v>
      </c>
      <c r="AX96" s="72" t="s">
        <v>0</v>
      </c>
      <c r="AY96" s="73" t="s">
        <v>1</v>
      </c>
      <c r="AZ96" s="73" t="s">
        <v>1</v>
      </c>
      <c r="BA96" s="73" t="s">
        <v>1</v>
      </c>
      <c r="BB96" s="73" t="s">
        <v>1</v>
      </c>
      <c r="BC96" s="73" t="s">
        <v>1</v>
      </c>
      <c r="BD96" s="73" t="s">
        <v>1</v>
      </c>
      <c r="BE96" s="73" t="s">
        <v>1</v>
      </c>
      <c r="BF96" s="78"/>
    </row>
    <row r="97" spans="2:58" ht="25.5" x14ac:dyDescent="0.2">
      <c r="B97" s="68" t="s">
        <v>249</v>
      </c>
      <c r="C97" s="69" t="s">
        <v>22</v>
      </c>
      <c r="D97" s="70" t="s">
        <v>23</v>
      </c>
      <c r="E97" s="71">
        <v>12500</v>
      </c>
      <c r="F97" s="71">
        <v>1400</v>
      </c>
      <c r="G97" s="81">
        <v>1250</v>
      </c>
      <c r="H97" s="72" t="s">
        <v>0</v>
      </c>
      <c r="I97" s="73" t="s">
        <v>1</v>
      </c>
      <c r="J97" s="73" t="s">
        <v>1</v>
      </c>
      <c r="K97" s="73" t="s">
        <v>1</v>
      </c>
      <c r="L97" s="73" t="s">
        <v>1</v>
      </c>
      <c r="M97" s="73" t="s">
        <v>1</v>
      </c>
      <c r="N97" s="72" t="s">
        <v>0</v>
      </c>
      <c r="O97" s="73" t="s">
        <v>1</v>
      </c>
      <c r="P97" s="73" t="s">
        <v>1</v>
      </c>
      <c r="Q97" s="73" t="s">
        <v>1</v>
      </c>
      <c r="R97" s="73" t="s">
        <v>1</v>
      </c>
      <c r="S97" s="73" t="s">
        <v>1</v>
      </c>
      <c r="T97" s="72" t="s">
        <v>0</v>
      </c>
      <c r="U97" s="73" t="s">
        <v>1</v>
      </c>
      <c r="V97" s="73" t="s">
        <v>1</v>
      </c>
      <c r="W97" s="73" t="s">
        <v>1</v>
      </c>
      <c r="X97" s="73" t="s">
        <v>1</v>
      </c>
      <c r="Y97" s="73" t="s">
        <v>1</v>
      </c>
      <c r="Z97" s="69" t="s">
        <v>24</v>
      </c>
      <c r="AA97" s="71" t="s">
        <v>64</v>
      </c>
      <c r="AB97" s="71" t="s">
        <v>26</v>
      </c>
      <c r="AC97" s="71">
        <v>5800</v>
      </c>
      <c r="AD97" s="71">
        <v>2500</v>
      </c>
      <c r="AE97" s="81">
        <v>580</v>
      </c>
      <c r="AF97" s="72" t="s">
        <v>0</v>
      </c>
      <c r="AG97" s="73" t="s">
        <v>1</v>
      </c>
      <c r="AH97" s="73" t="s">
        <v>1</v>
      </c>
      <c r="AI97" s="73" t="s">
        <v>1</v>
      </c>
      <c r="AJ97" s="73" t="s">
        <v>1</v>
      </c>
      <c r="AK97" s="80" t="s">
        <v>1</v>
      </c>
      <c r="AL97" s="72" t="s">
        <v>0</v>
      </c>
      <c r="AM97" s="73" t="s">
        <v>1</v>
      </c>
      <c r="AN97" s="73" t="s">
        <v>1</v>
      </c>
      <c r="AO97" s="73" t="s">
        <v>1</v>
      </c>
      <c r="AP97" s="73" t="s">
        <v>1</v>
      </c>
      <c r="AQ97" s="80" t="s">
        <v>1</v>
      </c>
      <c r="AR97" s="69" t="s">
        <v>24</v>
      </c>
      <c r="AS97" s="71" t="s">
        <v>143</v>
      </c>
      <c r="AT97" s="71" t="s">
        <v>26</v>
      </c>
      <c r="AU97" s="71">
        <v>5800</v>
      </c>
      <c r="AV97" s="71">
        <v>2500</v>
      </c>
      <c r="AW97" s="81">
        <v>580</v>
      </c>
      <c r="AX97" s="72" t="s">
        <v>0</v>
      </c>
      <c r="AY97" s="73" t="s">
        <v>1</v>
      </c>
      <c r="AZ97" s="73" t="s">
        <v>1</v>
      </c>
      <c r="BA97" s="73" t="s">
        <v>1</v>
      </c>
      <c r="BB97" s="73" t="s">
        <v>1</v>
      </c>
      <c r="BC97" s="73" t="s">
        <v>1</v>
      </c>
      <c r="BD97" s="73" t="s">
        <v>1</v>
      </c>
      <c r="BE97" s="73" t="s">
        <v>1</v>
      </c>
      <c r="BF97" s="78"/>
    </row>
    <row r="98" spans="2:58" ht="25.5" x14ac:dyDescent="0.2">
      <c r="B98" s="68" t="s">
        <v>147</v>
      </c>
      <c r="C98" s="69" t="s">
        <v>22</v>
      </c>
      <c r="D98" s="70" t="s">
        <v>23</v>
      </c>
      <c r="E98" s="71">
        <v>12500</v>
      </c>
      <c r="F98" s="71">
        <v>1400</v>
      </c>
      <c r="G98" s="81">
        <v>1250</v>
      </c>
      <c r="H98" s="72" t="s">
        <v>0</v>
      </c>
      <c r="I98" s="73" t="s">
        <v>1</v>
      </c>
      <c r="J98" s="73" t="s">
        <v>1</v>
      </c>
      <c r="K98" s="73" t="s">
        <v>1</v>
      </c>
      <c r="L98" s="73" t="s">
        <v>1</v>
      </c>
      <c r="M98" s="73" t="s">
        <v>1</v>
      </c>
      <c r="N98" s="69" t="s">
        <v>24</v>
      </c>
      <c r="O98" s="71" t="s">
        <v>32</v>
      </c>
      <c r="P98" s="71" t="s">
        <v>26</v>
      </c>
      <c r="Q98" s="71">
        <v>30000</v>
      </c>
      <c r="R98" s="71">
        <v>10100</v>
      </c>
      <c r="S98" s="71">
        <v>5000</v>
      </c>
      <c r="T98" s="69" t="s">
        <v>24</v>
      </c>
      <c r="U98" s="70" t="s">
        <v>32</v>
      </c>
      <c r="V98" s="71" t="s">
        <v>26</v>
      </c>
      <c r="W98" s="71">
        <v>30000</v>
      </c>
      <c r="X98" s="71">
        <v>10100</v>
      </c>
      <c r="Y98" s="71">
        <v>5000</v>
      </c>
      <c r="Z98" s="69" t="s">
        <v>24</v>
      </c>
      <c r="AA98" s="71" t="s">
        <v>84</v>
      </c>
      <c r="AB98" s="71" t="s">
        <v>26</v>
      </c>
      <c r="AC98" s="71">
        <v>30000</v>
      </c>
      <c r="AD98" s="71">
        <v>10100</v>
      </c>
      <c r="AE98" s="81">
        <v>5000</v>
      </c>
      <c r="AF98" s="72" t="s">
        <v>0</v>
      </c>
      <c r="AG98" s="73" t="s">
        <v>1</v>
      </c>
      <c r="AH98" s="73" t="s">
        <v>1</v>
      </c>
      <c r="AI98" s="73" t="s">
        <v>1</v>
      </c>
      <c r="AJ98" s="73" t="s">
        <v>1</v>
      </c>
      <c r="AK98" s="80" t="s">
        <v>1</v>
      </c>
      <c r="AL98" s="69" t="s">
        <v>24</v>
      </c>
      <c r="AM98" s="71" t="s">
        <v>35</v>
      </c>
      <c r="AN98" s="71" t="s">
        <v>26</v>
      </c>
      <c r="AO98" s="71">
        <v>30000</v>
      </c>
      <c r="AP98" s="71">
        <v>10100</v>
      </c>
      <c r="AQ98" s="81">
        <v>5000</v>
      </c>
      <c r="AR98" s="69" t="s">
        <v>24</v>
      </c>
      <c r="AS98" s="71" t="s">
        <v>33</v>
      </c>
      <c r="AT98" s="71" t="s">
        <v>26</v>
      </c>
      <c r="AU98" s="71">
        <v>30000</v>
      </c>
      <c r="AV98" s="71">
        <v>10100</v>
      </c>
      <c r="AW98" s="81">
        <v>5000</v>
      </c>
      <c r="AX98" s="72" t="s">
        <v>0</v>
      </c>
      <c r="AY98" s="73" t="s">
        <v>1</v>
      </c>
      <c r="AZ98" s="73" t="s">
        <v>1</v>
      </c>
      <c r="BA98" s="73" t="s">
        <v>1</v>
      </c>
      <c r="BB98" s="73" t="s">
        <v>1</v>
      </c>
      <c r="BC98" s="73" t="s">
        <v>1</v>
      </c>
      <c r="BD98" s="73" t="s">
        <v>1</v>
      </c>
      <c r="BE98" s="73" t="s">
        <v>1</v>
      </c>
      <c r="BF98" s="78"/>
    </row>
    <row r="99" spans="2:58" ht="25.5" x14ac:dyDescent="0.2">
      <c r="B99" s="68" t="s">
        <v>148</v>
      </c>
      <c r="C99" s="69" t="s">
        <v>22</v>
      </c>
      <c r="D99" s="70" t="s">
        <v>23</v>
      </c>
      <c r="E99" s="71">
        <v>12500</v>
      </c>
      <c r="F99" s="71">
        <v>1400</v>
      </c>
      <c r="G99" s="81">
        <v>1250</v>
      </c>
      <c r="H99" s="72" t="s">
        <v>0</v>
      </c>
      <c r="I99" s="73" t="s">
        <v>1</v>
      </c>
      <c r="J99" s="73" t="s">
        <v>1</v>
      </c>
      <c r="K99" s="73" t="s">
        <v>1</v>
      </c>
      <c r="L99" s="73" t="s">
        <v>1</v>
      </c>
      <c r="M99" s="73" t="s">
        <v>1</v>
      </c>
      <c r="N99" s="69" t="s">
        <v>24</v>
      </c>
      <c r="O99" s="71" t="s">
        <v>110</v>
      </c>
      <c r="P99" s="71" t="s">
        <v>26</v>
      </c>
      <c r="Q99" s="71">
        <v>22500</v>
      </c>
      <c r="R99" s="71">
        <v>4500</v>
      </c>
      <c r="S99" s="71">
        <v>2250</v>
      </c>
      <c r="T99" s="72" t="s">
        <v>0</v>
      </c>
      <c r="U99" s="73" t="s">
        <v>1</v>
      </c>
      <c r="V99" s="73" t="s">
        <v>1</v>
      </c>
      <c r="W99" s="73" t="s">
        <v>1</v>
      </c>
      <c r="X99" s="73" t="s">
        <v>1</v>
      </c>
      <c r="Y99" s="80" t="s">
        <v>1</v>
      </c>
      <c r="Z99" s="72" t="s">
        <v>0</v>
      </c>
      <c r="AA99" s="73" t="s">
        <v>1</v>
      </c>
      <c r="AB99" s="73" t="s">
        <v>1</v>
      </c>
      <c r="AC99" s="73" t="s">
        <v>1</v>
      </c>
      <c r="AD99" s="73" t="s">
        <v>1</v>
      </c>
      <c r="AE99" s="80" t="s">
        <v>1</v>
      </c>
      <c r="AF99" s="72" t="s">
        <v>0</v>
      </c>
      <c r="AG99" s="73" t="s">
        <v>1</v>
      </c>
      <c r="AH99" s="73" t="s">
        <v>1</v>
      </c>
      <c r="AI99" s="73" t="s">
        <v>1</v>
      </c>
      <c r="AJ99" s="73" t="s">
        <v>1</v>
      </c>
      <c r="AK99" s="80" t="s">
        <v>1</v>
      </c>
      <c r="AL99" s="72" t="s">
        <v>0</v>
      </c>
      <c r="AM99" s="73" t="s">
        <v>1</v>
      </c>
      <c r="AN99" s="73" t="s">
        <v>1</v>
      </c>
      <c r="AO99" s="73" t="s">
        <v>1</v>
      </c>
      <c r="AP99" s="73" t="s">
        <v>1</v>
      </c>
      <c r="AQ99" s="80" t="s">
        <v>1</v>
      </c>
      <c r="AR99" s="69" t="s">
        <v>24</v>
      </c>
      <c r="AS99" s="71" t="s">
        <v>33</v>
      </c>
      <c r="AT99" s="71" t="s">
        <v>26</v>
      </c>
      <c r="AU99" s="71">
        <v>12500</v>
      </c>
      <c r="AV99" s="71">
        <v>3500</v>
      </c>
      <c r="AW99" s="81">
        <v>1250</v>
      </c>
      <c r="AX99" s="72" t="s">
        <v>0</v>
      </c>
      <c r="AY99" s="73" t="s">
        <v>1</v>
      </c>
      <c r="AZ99" s="73" t="s">
        <v>1</v>
      </c>
      <c r="BA99" s="73" t="s">
        <v>1</v>
      </c>
      <c r="BB99" s="73" t="s">
        <v>1</v>
      </c>
      <c r="BC99" s="73" t="s">
        <v>1</v>
      </c>
      <c r="BD99" s="73" t="s">
        <v>1</v>
      </c>
      <c r="BE99" s="73" t="s">
        <v>1</v>
      </c>
      <c r="BF99" s="78"/>
    </row>
    <row r="100" spans="2:58" ht="38.25" x14ac:dyDescent="0.2">
      <c r="B100" s="68" t="s">
        <v>290</v>
      </c>
      <c r="C100" s="69" t="s">
        <v>22</v>
      </c>
      <c r="D100" s="70" t="s">
        <v>23</v>
      </c>
      <c r="E100" s="71">
        <v>12500</v>
      </c>
      <c r="F100" s="71">
        <v>1400</v>
      </c>
      <c r="G100" s="81">
        <v>1250</v>
      </c>
      <c r="H100" s="72" t="s">
        <v>0</v>
      </c>
      <c r="I100" s="73" t="s">
        <v>1</v>
      </c>
      <c r="J100" s="73" t="s">
        <v>1</v>
      </c>
      <c r="K100" s="73" t="s">
        <v>1</v>
      </c>
      <c r="L100" s="73" t="s">
        <v>1</v>
      </c>
      <c r="M100" s="73" t="s">
        <v>1</v>
      </c>
      <c r="N100" s="72" t="s">
        <v>0</v>
      </c>
      <c r="O100" s="73" t="s">
        <v>1</v>
      </c>
      <c r="P100" s="73" t="s">
        <v>1</v>
      </c>
      <c r="Q100" s="73" t="s">
        <v>1</v>
      </c>
      <c r="R100" s="73" t="s">
        <v>1</v>
      </c>
      <c r="S100" s="73" t="s">
        <v>1</v>
      </c>
      <c r="T100" s="72" t="s">
        <v>0</v>
      </c>
      <c r="U100" s="73" t="s">
        <v>1</v>
      </c>
      <c r="V100" s="73" t="s">
        <v>1</v>
      </c>
      <c r="W100" s="73" t="s">
        <v>1</v>
      </c>
      <c r="X100" s="73" t="s">
        <v>1</v>
      </c>
      <c r="Y100" s="73" t="s">
        <v>1</v>
      </c>
      <c r="Z100" s="72" t="s">
        <v>0</v>
      </c>
      <c r="AA100" s="73" t="s">
        <v>1</v>
      </c>
      <c r="AB100" s="73" t="s">
        <v>1</v>
      </c>
      <c r="AC100" s="73" t="s">
        <v>1</v>
      </c>
      <c r="AD100" s="73" t="s">
        <v>1</v>
      </c>
      <c r="AE100" s="73" t="s">
        <v>1</v>
      </c>
      <c r="AF100" s="72" t="s">
        <v>0</v>
      </c>
      <c r="AG100" s="73" t="s">
        <v>1</v>
      </c>
      <c r="AH100" s="73" t="s">
        <v>1</v>
      </c>
      <c r="AI100" s="73" t="s">
        <v>1</v>
      </c>
      <c r="AJ100" s="73" t="s">
        <v>1</v>
      </c>
      <c r="AK100" s="73" t="s">
        <v>1</v>
      </c>
      <c r="AL100" s="72" t="s">
        <v>0</v>
      </c>
      <c r="AM100" s="73" t="s">
        <v>1</v>
      </c>
      <c r="AN100" s="73" t="s">
        <v>1</v>
      </c>
      <c r="AO100" s="73" t="s">
        <v>1</v>
      </c>
      <c r="AP100" s="73" t="s">
        <v>1</v>
      </c>
      <c r="AQ100" s="73" t="s">
        <v>1</v>
      </c>
      <c r="AR100" s="72" t="s">
        <v>1</v>
      </c>
      <c r="AS100" s="73" t="s">
        <v>1</v>
      </c>
      <c r="AT100" s="73" t="s">
        <v>1</v>
      </c>
      <c r="AU100" s="73" t="s">
        <v>1</v>
      </c>
      <c r="AV100" s="73" t="s">
        <v>1</v>
      </c>
      <c r="AW100" s="80" t="s">
        <v>1</v>
      </c>
      <c r="AX100" s="69" t="s">
        <v>291</v>
      </c>
      <c r="AY100" s="71" t="s">
        <v>24</v>
      </c>
      <c r="AZ100" s="73" t="s">
        <v>1</v>
      </c>
      <c r="BA100" s="71" t="s">
        <v>26</v>
      </c>
      <c r="BB100" s="71">
        <v>14000</v>
      </c>
      <c r="BC100" s="71">
        <v>5000</v>
      </c>
      <c r="BD100" s="81">
        <v>1400</v>
      </c>
      <c r="BE100" s="73" t="s">
        <v>1</v>
      </c>
      <c r="BF100" s="78"/>
    </row>
    <row r="101" spans="2:58" ht="89.25" x14ac:dyDescent="0.2">
      <c r="B101" s="68" t="s">
        <v>288</v>
      </c>
      <c r="C101" s="69" t="s">
        <v>22</v>
      </c>
      <c r="D101" s="70" t="s">
        <v>23</v>
      </c>
      <c r="E101" s="71">
        <v>12500</v>
      </c>
      <c r="F101" s="71">
        <v>1400</v>
      </c>
      <c r="G101" s="81">
        <v>1250</v>
      </c>
      <c r="H101" s="72" t="s">
        <v>0</v>
      </c>
      <c r="I101" s="73" t="s">
        <v>1</v>
      </c>
      <c r="J101" s="73" t="s">
        <v>1</v>
      </c>
      <c r="K101" s="73" t="s">
        <v>1</v>
      </c>
      <c r="L101" s="73" t="s">
        <v>1</v>
      </c>
      <c r="M101" s="73" t="s">
        <v>1</v>
      </c>
      <c r="N101" s="72" t="s">
        <v>0</v>
      </c>
      <c r="O101" s="73" t="s">
        <v>1</v>
      </c>
      <c r="P101" s="73" t="s">
        <v>1</v>
      </c>
      <c r="Q101" s="73" t="s">
        <v>1</v>
      </c>
      <c r="R101" s="73" t="s">
        <v>1</v>
      </c>
      <c r="S101" s="73" t="s">
        <v>1</v>
      </c>
      <c r="T101" s="72" t="s">
        <v>0</v>
      </c>
      <c r="U101" s="73" t="s">
        <v>1</v>
      </c>
      <c r="V101" s="73" t="s">
        <v>1</v>
      </c>
      <c r="W101" s="73" t="s">
        <v>1</v>
      </c>
      <c r="X101" s="73" t="s">
        <v>1</v>
      </c>
      <c r="Y101" s="73" t="s">
        <v>1</v>
      </c>
      <c r="Z101" s="72" t="s">
        <v>0</v>
      </c>
      <c r="AA101" s="73" t="s">
        <v>1</v>
      </c>
      <c r="AB101" s="73" t="s">
        <v>1</v>
      </c>
      <c r="AC101" s="73" t="s">
        <v>1</v>
      </c>
      <c r="AD101" s="73" t="s">
        <v>1</v>
      </c>
      <c r="AE101" s="73" t="s">
        <v>1</v>
      </c>
      <c r="AF101" s="72" t="s">
        <v>0</v>
      </c>
      <c r="AG101" s="73" t="s">
        <v>1</v>
      </c>
      <c r="AH101" s="73" t="s">
        <v>1</v>
      </c>
      <c r="AI101" s="73" t="s">
        <v>1</v>
      </c>
      <c r="AJ101" s="73" t="s">
        <v>1</v>
      </c>
      <c r="AK101" s="73" t="s">
        <v>1</v>
      </c>
      <c r="AL101" s="72" t="s">
        <v>0</v>
      </c>
      <c r="AM101" s="73" t="s">
        <v>1</v>
      </c>
      <c r="AN101" s="73" t="s">
        <v>1</v>
      </c>
      <c r="AO101" s="73" t="s">
        <v>1</v>
      </c>
      <c r="AP101" s="73" t="s">
        <v>1</v>
      </c>
      <c r="AQ101" s="73" t="s">
        <v>1</v>
      </c>
      <c r="AR101" s="69" t="s">
        <v>24</v>
      </c>
      <c r="AS101" s="71" t="s">
        <v>73</v>
      </c>
      <c r="AT101" s="71" t="s">
        <v>26</v>
      </c>
      <c r="AU101" s="71">
        <v>14000</v>
      </c>
      <c r="AV101" s="71">
        <v>5000</v>
      </c>
      <c r="AW101" s="81">
        <v>1400</v>
      </c>
      <c r="AX101" s="69" t="s">
        <v>289</v>
      </c>
      <c r="AY101" s="71" t="s">
        <v>24</v>
      </c>
      <c r="AZ101" s="71" t="s">
        <v>73</v>
      </c>
      <c r="BA101" s="71" t="s">
        <v>26</v>
      </c>
      <c r="BB101" s="71">
        <v>14000</v>
      </c>
      <c r="BC101" s="71">
        <v>5000</v>
      </c>
      <c r="BD101" s="81">
        <v>1400</v>
      </c>
      <c r="BE101" s="73" t="s">
        <v>1</v>
      </c>
      <c r="BF101" s="78"/>
    </row>
    <row r="102" spans="2:58" ht="76.5" x14ac:dyDescent="0.2">
      <c r="B102" s="68" t="s">
        <v>287</v>
      </c>
      <c r="C102" s="69" t="s">
        <v>22</v>
      </c>
      <c r="D102" s="70" t="s">
        <v>23</v>
      </c>
      <c r="E102" s="71">
        <v>12500</v>
      </c>
      <c r="F102" s="71">
        <v>1400</v>
      </c>
      <c r="G102" s="81">
        <v>1250</v>
      </c>
      <c r="H102" s="72" t="s">
        <v>0</v>
      </c>
      <c r="I102" s="73" t="s">
        <v>1</v>
      </c>
      <c r="J102" s="73" t="s">
        <v>1</v>
      </c>
      <c r="K102" s="73" t="s">
        <v>1</v>
      </c>
      <c r="L102" s="73" t="s">
        <v>1</v>
      </c>
      <c r="M102" s="73" t="s">
        <v>1</v>
      </c>
      <c r="N102" s="72" t="s">
        <v>0</v>
      </c>
      <c r="O102" s="73" t="s">
        <v>1</v>
      </c>
      <c r="P102" s="73" t="s">
        <v>1</v>
      </c>
      <c r="Q102" s="73" t="s">
        <v>1</v>
      </c>
      <c r="R102" s="73" t="s">
        <v>1</v>
      </c>
      <c r="S102" s="73" t="s">
        <v>1</v>
      </c>
      <c r="T102" s="72" t="s">
        <v>0</v>
      </c>
      <c r="U102" s="73" t="s">
        <v>1</v>
      </c>
      <c r="V102" s="73" t="s">
        <v>1</v>
      </c>
      <c r="W102" s="73" t="s">
        <v>1</v>
      </c>
      <c r="X102" s="73" t="s">
        <v>1</v>
      </c>
      <c r="Y102" s="80" t="s">
        <v>1</v>
      </c>
      <c r="Z102" s="72" t="s">
        <v>0</v>
      </c>
      <c r="AA102" s="73" t="s">
        <v>1</v>
      </c>
      <c r="AB102" s="73" t="s">
        <v>1</v>
      </c>
      <c r="AC102" s="73" t="s">
        <v>1</v>
      </c>
      <c r="AD102" s="73" t="s">
        <v>1</v>
      </c>
      <c r="AE102" s="80" t="s">
        <v>1</v>
      </c>
      <c r="AF102" s="72" t="s">
        <v>0</v>
      </c>
      <c r="AG102" s="73" t="s">
        <v>1</v>
      </c>
      <c r="AH102" s="73" t="s">
        <v>1</v>
      </c>
      <c r="AI102" s="73" t="s">
        <v>1</v>
      </c>
      <c r="AJ102" s="73" t="s">
        <v>1</v>
      </c>
      <c r="AK102" s="80" t="s">
        <v>1</v>
      </c>
      <c r="AL102" s="72" t="s">
        <v>0</v>
      </c>
      <c r="AM102" s="73" t="s">
        <v>1</v>
      </c>
      <c r="AN102" s="73" t="s">
        <v>1</v>
      </c>
      <c r="AO102" s="73" t="s">
        <v>1</v>
      </c>
      <c r="AP102" s="73" t="s">
        <v>1</v>
      </c>
      <c r="AQ102" s="80" t="s">
        <v>1</v>
      </c>
      <c r="AR102" s="72" t="s">
        <v>46</v>
      </c>
      <c r="AS102" s="73" t="s">
        <v>1</v>
      </c>
      <c r="AT102" s="73" t="s">
        <v>1</v>
      </c>
      <c r="AU102" s="73" t="s">
        <v>1</v>
      </c>
      <c r="AV102" s="73" t="s">
        <v>1</v>
      </c>
      <c r="AW102" s="80" t="s">
        <v>1</v>
      </c>
      <c r="AX102" s="72" t="s">
        <v>0</v>
      </c>
      <c r="AY102" s="73" t="s">
        <v>1</v>
      </c>
      <c r="AZ102" s="73" t="s">
        <v>1</v>
      </c>
      <c r="BA102" s="73" t="s">
        <v>1</v>
      </c>
      <c r="BB102" s="73" t="s">
        <v>1</v>
      </c>
      <c r="BC102" s="73" t="s">
        <v>1</v>
      </c>
      <c r="BD102" s="73" t="s">
        <v>1</v>
      </c>
      <c r="BE102" s="73" t="s">
        <v>1</v>
      </c>
      <c r="BF102" s="78"/>
    </row>
    <row r="103" spans="2:58" ht="48.75" customHeight="1" x14ac:dyDescent="0.2">
      <c r="B103" s="68" t="s">
        <v>250</v>
      </c>
      <c r="C103" s="69" t="s">
        <v>22</v>
      </c>
      <c r="D103" s="70" t="s">
        <v>23</v>
      </c>
      <c r="E103" s="71">
        <v>12500</v>
      </c>
      <c r="F103" s="71">
        <v>1400</v>
      </c>
      <c r="G103" s="81">
        <v>1250</v>
      </c>
      <c r="H103" s="72" t="s">
        <v>0</v>
      </c>
      <c r="I103" s="73" t="s">
        <v>1</v>
      </c>
      <c r="J103" s="73" t="s">
        <v>1</v>
      </c>
      <c r="K103" s="73" t="s">
        <v>1</v>
      </c>
      <c r="L103" s="73" t="s">
        <v>1</v>
      </c>
      <c r="M103" s="73" t="s">
        <v>1</v>
      </c>
      <c r="N103" s="72" t="s">
        <v>0</v>
      </c>
      <c r="O103" s="73" t="s">
        <v>1</v>
      </c>
      <c r="P103" s="73" t="s">
        <v>1</v>
      </c>
      <c r="Q103" s="73" t="s">
        <v>1</v>
      </c>
      <c r="R103" s="73" t="s">
        <v>1</v>
      </c>
      <c r="S103" s="73" t="s">
        <v>1</v>
      </c>
      <c r="T103" s="72" t="s">
        <v>0</v>
      </c>
      <c r="U103" s="73" t="s">
        <v>1</v>
      </c>
      <c r="V103" s="73" t="s">
        <v>1</v>
      </c>
      <c r="W103" s="73" t="s">
        <v>1</v>
      </c>
      <c r="X103" s="73" t="s">
        <v>1</v>
      </c>
      <c r="Y103" s="80" t="s">
        <v>1</v>
      </c>
      <c r="Z103" s="72" t="s">
        <v>0</v>
      </c>
      <c r="AA103" s="73" t="s">
        <v>1</v>
      </c>
      <c r="AB103" s="73" t="s">
        <v>1</v>
      </c>
      <c r="AC103" s="73" t="s">
        <v>1</v>
      </c>
      <c r="AD103" s="73" t="s">
        <v>1</v>
      </c>
      <c r="AE103" s="80" t="s">
        <v>1</v>
      </c>
      <c r="AF103" s="72" t="s">
        <v>0</v>
      </c>
      <c r="AG103" s="73" t="s">
        <v>1</v>
      </c>
      <c r="AH103" s="73" t="s">
        <v>1</v>
      </c>
      <c r="AI103" s="73" t="s">
        <v>1</v>
      </c>
      <c r="AJ103" s="73" t="s">
        <v>1</v>
      </c>
      <c r="AK103" s="80" t="s">
        <v>1</v>
      </c>
      <c r="AL103" s="72" t="s">
        <v>0</v>
      </c>
      <c r="AM103" s="73" t="s">
        <v>1</v>
      </c>
      <c r="AN103" s="73" t="s">
        <v>1</v>
      </c>
      <c r="AO103" s="73" t="s">
        <v>1</v>
      </c>
      <c r="AP103" s="73" t="s">
        <v>1</v>
      </c>
      <c r="AQ103" s="80" t="s">
        <v>1</v>
      </c>
      <c r="AR103" s="69" t="s">
        <v>24</v>
      </c>
      <c r="AS103" s="71" t="s">
        <v>25</v>
      </c>
      <c r="AT103" s="71" t="s">
        <v>26</v>
      </c>
      <c r="AU103" s="71">
        <v>5800</v>
      </c>
      <c r="AV103" s="71">
        <v>2500</v>
      </c>
      <c r="AW103" s="81">
        <v>580</v>
      </c>
      <c r="AX103" s="69" t="s">
        <v>124</v>
      </c>
      <c r="AY103" s="71" t="s">
        <v>24</v>
      </c>
      <c r="AZ103" s="71" t="s">
        <v>125</v>
      </c>
      <c r="BA103" s="71" t="s">
        <v>26</v>
      </c>
      <c r="BB103" s="71">
        <v>5800</v>
      </c>
      <c r="BC103" s="71">
        <v>2500</v>
      </c>
      <c r="BD103" s="71">
        <v>580</v>
      </c>
      <c r="BE103" s="73" t="s">
        <v>1</v>
      </c>
      <c r="BF103" s="78"/>
    </row>
    <row r="104" spans="2:58" ht="25.5" x14ac:dyDescent="0.2">
      <c r="B104" s="68" t="s">
        <v>251</v>
      </c>
      <c r="C104" s="69" t="s">
        <v>22</v>
      </c>
      <c r="D104" s="70" t="s">
        <v>23</v>
      </c>
      <c r="E104" s="71">
        <v>12500</v>
      </c>
      <c r="F104" s="71">
        <v>1400</v>
      </c>
      <c r="G104" s="81">
        <v>1250</v>
      </c>
      <c r="H104" s="72" t="s">
        <v>0</v>
      </c>
      <c r="I104" s="73" t="s">
        <v>1</v>
      </c>
      <c r="J104" s="73" t="s">
        <v>1</v>
      </c>
      <c r="K104" s="73" t="s">
        <v>1</v>
      </c>
      <c r="L104" s="73" t="s">
        <v>1</v>
      </c>
      <c r="M104" s="73" t="s">
        <v>1</v>
      </c>
      <c r="N104" s="72" t="s">
        <v>0</v>
      </c>
      <c r="O104" s="73" t="s">
        <v>1</v>
      </c>
      <c r="P104" s="73" t="s">
        <v>1</v>
      </c>
      <c r="Q104" s="73" t="s">
        <v>1</v>
      </c>
      <c r="R104" s="73" t="s">
        <v>1</v>
      </c>
      <c r="S104" s="73" t="s">
        <v>1</v>
      </c>
      <c r="T104" s="72" t="s">
        <v>0</v>
      </c>
      <c r="U104" s="73" t="s">
        <v>1</v>
      </c>
      <c r="V104" s="73" t="s">
        <v>1</v>
      </c>
      <c r="W104" s="73" t="s">
        <v>1</v>
      </c>
      <c r="X104" s="73" t="s">
        <v>1</v>
      </c>
      <c r="Y104" s="80" t="s">
        <v>1</v>
      </c>
      <c r="Z104" s="72" t="s">
        <v>0</v>
      </c>
      <c r="AA104" s="73" t="s">
        <v>1</v>
      </c>
      <c r="AB104" s="73" t="s">
        <v>1</v>
      </c>
      <c r="AC104" s="73" t="s">
        <v>1</v>
      </c>
      <c r="AD104" s="73" t="s">
        <v>1</v>
      </c>
      <c r="AE104" s="80" t="s">
        <v>1</v>
      </c>
      <c r="AF104" s="72" t="s">
        <v>0</v>
      </c>
      <c r="AG104" s="73" t="s">
        <v>1</v>
      </c>
      <c r="AH104" s="73" t="s">
        <v>1</v>
      </c>
      <c r="AI104" s="73" t="s">
        <v>1</v>
      </c>
      <c r="AJ104" s="73" t="s">
        <v>1</v>
      </c>
      <c r="AK104" s="80" t="s">
        <v>1</v>
      </c>
      <c r="AL104" s="72" t="s">
        <v>0</v>
      </c>
      <c r="AM104" s="73" t="s">
        <v>1</v>
      </c>
      <c r="AN104" s="73" t="s">
        <v>1</v>
      </c>
      <c r="AO104" s="73" t="s">
        <v>1</v>
      </c>
      <c r="AP104" s="73" t="s">
        <v>1</v>
      </c>
      <c r="AQ104" s="80" t="s">
        <v>1</v>
      </c>
      <c r="AR104" s="69" t="s">
        <v>24</v>
      </c>
      <c r="AS104" s="91" t="s">
        <v>126</v>
      </c>
      <c r="AT104" s="71" t="s">
        <v>26</v>
      </c>
      <c r="AU104" s="71">
        <v>5800</v>
      </c>
      <c r="AV104" s="71">
        <v>2500</v>
      </c>
      <c r="AW104" s="81">
        <v>580</v>
      </c>
      <c r="AX104" s="72" t="s">
        <v>0</v>
      </c>
      <c r="AY104" s="73" t="s">
        <v>1</v>
      </c>
      <c r="AZ104" s="73" t="s">
        <v>1</v>
      </c>
      <c r="BA104" s="73" t="s">
        <v>1</v>
      </c>
      <c r="BB104" s="73" t="s">
        <v>1</v>
      </c>
      <c r="BC104" s="73" t="s">
        <v>1</v>
      </c>
      <c r="BD104" s="73" t="s">
        <v>1</v>
      </c>
      <c r="BE104" s="73" t="s">
        <v>1</v>
      </c>
      <c r="BF104" s="78"/>
    </row>
    <row r="105" spans="2:58" x14ac:dyDescent="0.2">
      <c r="B105" s="68" t="s">
        <v>149</v>
      </c>
      <c r="C105" s="69" t="s">
        <v>22</v>
      </c>
      <c r="D105" s="70" t="s">
        <v>23</v>
      </c>
      <c r="E105" s="71">
        <v>12500</v>
      </c>
      <c r="F105" s="71">
        <v>1400</v>
      </c>
      <c r="G105" s="81">
        <v>1250</v>
      </c>
      <c r="H105" s="72" t="s">
        <v>0</v>
      </c>
      <c r="I105" s="73" t="s">
        <v>1</v>
      </c>
      <c r="J105" s="73" t="s">
        <v>1</v>
      </c>
      <c r="K105" s="73" t="s">
        <v>1</v>
      </c>
      <c r="L105" s="73" t="s">
        <v>1</v>
      </c>
      <c r="M105" s="73" t="s">
        <v>1</v>
      </c>
      <c r="N105" s="72" t="s">
        <v>0</v>
      </c>
      <c r="O105" s="73" t="s">
        <v>1</v>
      </c>
      <c r="P105" s="73" t="s">
        <v>1</v>
      </c>
      <c r="Q105" s="73" t="s">
        <v>1</v>
      </c>
      <c r="R105" s="73" t="s">
        <v>1</v>
      </c>
      <c r="S105" s="73" t="s">
        <v>1</v>
      </c>
      <c r="T105" s="72" t="s">
        <v>0</v>
      </c>
      <c r="U105" s="73" t="s">
        <v>1</v>
      </c>
      <c r="V105" s="73" t="s">
        <v>1</v>
      </c>
      <c r="W105" s="73" t="s">
        <v>1</v>
      </c>
      <c r="X105" s="73" t="s">
        <v>1</v>
      </c>
      <c r="Y105" s="80" t="s">
        <v>1</v>
      </c>
      <c r="Z105" s="72" t="s">
        <v>0</v>
      </c>
      <c r="AA105" s="73" t="s">
        <v>1</v>
      </c>
      <c r="AB105" s="73" t="s">
        <v>1</v>
      </c>
      <c r="AC105" s="73" t="s">
        <v>1</v>
      </c>
      <c r="AD105" s="73" t="s">
        <v>1</v>
      </c>
      <c r="AE105" s="80" t="s">
        <v>1</v>
      </c>
      <c r="AF105" s="72" t="s">
        <v>0</v>
      </c>
      <c r="AG105" s="73" t="s">
        <v>1</v>
      </c>
      <c r="AH105" s="73" t="s">
        <v>1</v>
      </c>
      <c r="AI105" s="73" t="s">
        <v>1</v>
      </c>
      <c r="AJ105" s="73" t="s">
        <v>1</v>
      </c>
      <c r="AK105" s="80" t="s">
        <v>1</v>
      </c>
      <c r="AL105" s="72" t="s">
        <v>0</v>
      </c>
      <c r="AM105" s="73" t="s">
        <v>1</v>
      </c>
      <c r="AN105" s="73" t="s">
        <v>1</v>
      </c>
      <c r="AO105" s="73" t="s">
        <v>1</v>
      </c>
      <c r="AP105" s="73" t="s">
        <v>1</v>
      </c>
      <c r="AQ105" s="80" t="s">
        <v>1</v>
      </c>
      <c r="AR105" s="72" t="s">
        <v>46</v>
      </c>
      <c r="AS105" s="73" t="s">
        <v>1</v>
      </c>
      <c r="AT105" s="73" t="s">
        <v>1</v>
      </c>
      <c r="AU105" s="73" t="s">
        <v>1</v>
      </c>
      <c r="AV105" s="73" t="s">
        <v>1</v>
      </c>
      <c r="AW105" s="80" t="s">
        <v>1</v>
      </c>
      <c r="AX105" s="72" t="s">
        <v>0</v>
      </c>
      <c r="AY105" s="73" t="s">
        <v>1</v>
      </c>
      <c r="AZ105" s="73" t="s">
        <v>1</v>
      </c>
      <c r="BA105" s="73" t="s">
        <v>1</v>
      </c>
      <c r="BB105" s="73" t="s">
        <v>1</v>
      </c>
      <c r="BC105" s="73" t="s">
        <v>1</v>
      </c>
      <c r="BD105" s="73" t="s">
        <v>1</v>
      </c>
      <c r="BE105" s="73" t="s">
        <v>1</v>
      </c>
      <c r="BF105" s="78"/>
    </row>
    <row r="106" spans="2:58" ht="25.5" x14ac:dyDescent="0.2">
      <c r="B106" s="68" t="s">
        <v>150</v>
      </c>
      <c r="C106" s="69" t="s">
        <v>22</v>
      </c>
      <c r="D106" s="70" t="s">
        <v>23</v>
      </c>
      <c r="E106" s="71">
        <v>12500</v>
      </c>
      <c r="F106" s="71">
        <v>1400</v>
      </c>
      <c r="G106" s="81">
        <v>1250</v>
      </c>
      <c r="H106" s="72" t="s">
        <v>0</v>
      </c>
      <c r="I106" s="73" t="s">
        <v>1</v>
      </c>
      <c r="J106" s="73" t="s">
        <v>1</v>
      </c>
      <c r="K106" s="73" t="s">
        <v>1</v>
      </c>
      <c r="L106" s="73" t="s">
        <v>1</v>
      </c>
      <c r="M106" s="73" t="s">
        <v>1</v>
      </c>
      <c r="N106" s="69" t="s">
        <v>24</v>
      </c>
      <c r="O106" s="71" t="s">
        <v>110</v>
      </c>
      <c r="P106" s="71" t="s">
        <v>26</v>
      </c>
      <c r="Q106" s="71">
        <v>22500</v>
      </c>
      <c r="R106" s="71">
        <v>4500</v>
      </c>
      <c r="S106" s="71">
        <v>2250</v>
      </c>
      <c r="T106" s="72" t="s">
        <v>0</v>
      </c>
      <c r="U106" s="73" t="s">
        <v>1</v>
      </c>
      <c r="V106" s="73" t="s">
        <v>1</v>
      </c>
      <c r="W106" s="73" t="s">
        <v>1</v>
      </c>
      <c r="X106" s="73" t="s">
        <v>1</v>
      </c>
      <c r="Y106" s="80" t="s">
        <v>1</v>
      </c>
      <c r="Z106" s="72" t="s">
        <v>0</v>
      </c>
      <c r="AA106" s="73" t="s">
        <v>1</v>
      </c>
      <c r="AB106" s="73" t="s">
        <v>1</v>
      </c>
      <c r="AC106" s="73" t="s">
        <v>1</v>
      </c>
      <c r="AD106" s="73" t="s">
        <v>1</v>
      </c>
      <c r="AE106" s="80" t="s">
        <v>1</v>
      </c>
      <c r="AF106" s="72" t="s">
        <v>0</v>
      </c>
      <c r="AG106" s="73" t="s">
        <v>1</v>
      </c>
      <c r="AH106" s="73" t="s">
        <v>1</v>
      </c>
      <c r="AI106" s="73" t="s">
        <v>1</v>
      </c>
      <c r="AJ106" s="73" t="s">
        <v>1</v>
      </c>
      <c r="AK106" s="80" t="s">
        <v>1</v>
      </c>
      <c r="AL106" s="72" t="s">
        <v>0</v>
      </c>
      <c r="AM106" s="73" t="s">
        <v>1</v>
      </c>
      <c r="AN106" s="73" t="s">
        <v>1</v>
      </c>
      <c r="AO106" s="73" t="s">
        <v>1</v>
      </c>
      <c r="AP106" s="73" t="s">
        <v>1</v>
      </c>
      <c r="AQ106" s="80" t="s">
        <v>1</v>
      </c>
      <c r="AR106" s="69" t="s">
        <v>24</v>
      </c>
      <c r="AS106" s="71" t="s">
        <v>33</v>
      </c>
      <c r="AT106" s="71" t="s">
        <v>26</v>
      </c>
      <c r="AU106" s="71">
        <v>12500</v>
      </c>
      <c r="AV106" s="71">
        <v>3500</v>
      </c>
      <c r="AW106" s="81">
        <v>1250</v>
      </c>
      <c r="AX106" s="72" t="s">
        <v>0</v>
      </c>
      <c r="AY106" s="73" t="s">
        <v>1</v>
      </c>
      <c r="AZ106" s="73" t="s">
        <v>1</v>
      </c>
      <c r="BA106" s="73" t="s">
        <v>1</v>
      </c>
      <c r="BB106" s="73" t="s">
        <v>1</v>
      </c>
      <c r="BC106" s="73" t="s">
        <v>1</v>
      </c>
      <c r="BD106" s="73" t="s">
        <v>1</v>
      </c>
      <c r="BE106" s="73" t="s">
        <v>1</v>
      </c>
      <c r="BF106" s="78"/>
    </row>
    <row r="107" spans="2:58" ht="25.5" x14ac:dyDescent="0.2">
      <c r="B107" s="68" t="s">
        <v>151</v>
      </c>
      <c r="C107" s="69" t="s">
        <v>22</v>
      </c>
      <c r="D107" s="70" t="s">
        <v>23</v>
      </c>
      <c r="E107" s="71">
        <v>12500</v>
      </c>
      <c r="F107" s="71">
        <v>1400</v>
      </c>
      <c r="G107" s="81">
        <v>1250</v>
      </c>
      <c r="H107" s="69" t="s">
        <v>22</v>
      </c>
      <c r="I107" s="71" t="s">
        <v>23</v>
      </c>
      <c r="J107" s="71" t="s">
        <v>29</v>
      </c>
      <c r="K107" s="71">
        <v>12500</v>
      </c>
      <c r="L107" s="71">
        <v>1400</v>
      </c>
      <c r="M107" s="81">
        <v>1250</v>
      </c>
      <c r="N107" s="72" t="s">
        <v>0</v>
      </c>
      <c r="O107" s="73" t="s">
        <v>1</v>
      </c>
      <c r="P107" s="73" t="s">
        <v>1</v>
      </c>
      <c r="Q107" s="73" t="s">
        <v>1</v>
      </c>
      <c r="R107" s="73" t="s">
        <v>1</v>
      </c>
      <c r="S107" s="73" t="s">
        <v>1</v>
      </c>
      <c r="T107" s="72" t="s">
        <v>0</v>
      </c>
      <c r="U107" s="73"/>
      <c r="V107" s="73" t="s">
        <v>1</v>
      </c>
      <c r="W107" s="73"/>
      <c r="X107" s="73" t="s">
        <v>1</v>
      </c>
      <c r="Y107" s="80" t="s">
        <v>1</v>
      </c>
      <c r="Z107" s="72" t="s">
        <v>0</v>
      </c>
      <c r="AA107" s="73" t="s">
        <v>1</v>
      </c>
      <c r="AB107" s="73" t="s">
        <v>1</v>
      </c>
      <c r="AC107" s="73" t="s">
        <v>1</v>
      </c>
      <c r="AD107" s="73" t="s">
        <v>1</v>
      </c>
      <c r="AE107" s="80" t="s">
        <v>1</v>
      </c>
      <c r="AF107" s="72" t="s">
        <v>0</v>
      </c>
      <c r="AG107" s="73" t="s">
        <v>1</v>
      </c>
      <c r="AH107" s="73" t="s">
        <v>1</v>
      </c>
      <c r="AI107" s="73" t="s">
        <v>1</v>
      </c>
      <c r="AJ107" s="73" t="s">
        <v>1</v>
      </c>
      <c r="AK107" s="80" t="s">
        <v>1</v>
      </c>
      <c r="AL107" s="72" t="s">
        <v>0</v>
      </c>
      <c r="AM107" s="73" t="s">
        <v>1</v>
      </c>
      <c r="AN107" s="73" t="s">
        <v>1</v>
      </c>
      <c r="AO107" s="73" t="s">
        <v>1</v>
      </c>
      <c r="AP107" s="73" t="s">
        <v>1</v>
      </c>
      <c r="AQ107" s="80" t="s">
        <v>1</v>
      </c>
      <c r="AR107" s="72" t="s">
        <v>46</v>
      </c>
      <c r="AS107" s="73" t="s">
        <v>1</v>
      </c>
      <c r="AT107" s="73" t="s">
        <v>1</v>
      </c>
      <c r="AU107" s="73" t="s">
        <v>1</v>
      </c>
      <c r="AV107" s="73" t="s">
        <v>1</v>
      </c>
      <c r="AW107" s="80" t="s">
        <v>1</v>
      </c>
      <c r="AX107" s="72" t="s">
        <v>0</v>
      </c>
      <c r="AY107" s="73" t="s">
        <v>1</v>
      </c>
      <c r="AZ107" s="73" t="s">
        <v>1</v>
      </c>
      <c r="BA107" s="73" t="s">
        <v>1</v>
      </c>
      <c r="BB107" s="73" t="s">
        <v>1</v>
      </c>
      <c r="BC107" s="73" t="s">
        <v>1</v>
      </c>
      <c r="BD107" s="73" t="s">
        <v>1</v>
      </c>
      <c r="BE107" s="73" t="s">
        <v>1</v>
      </c>
      <c r="BF107" s="78"/>
    </row>
    <row r="108" spans="2:58" ht="66.75" customHeight="1" x14ac:dyDescent="0.2">
      <c r="B108" s="68" t="s">
        <v>152</v>
      </c>
      <c r="C108" s="69" t="s">
        <v>22</v>
      </c>
      <c r="D108" s="70" t="s">
        <v>23</v>
      </c>
      <c r="E108" s="71">
        <v>12500</v>
      </c>
      <c r="F108" s="71">
        <v>1400</v>
      </c>
      <c r="G108" s="81">
        <v>1250</v>
      </c>
      <c r="H108" s="72" t="s">
        <v>0</v>
      </c>
      <c r="I108" s="73" t="s">
        <v>1</v>
      </c>
      <c r="J108" s="73" t="s">
        <v>1</v>
      </c>
      <c r="K108" s="73" t="s">
        <v>1</v>
      </c>
      <c r="L108" s="73" t="s">
        <v>1</v>
      </c>
      <c r="M108" s="80"/>
      <c r="N108" s="72" t="s">
        <v>0</v>
      </c>
      <c r="O108" s="73" t="s">
        <v>1</v>
      </c>
      <c r="P108" s="73" t="s">
        <v>1</v>
      </c>
      <c r="Q108" s="73" t="s">
        <v>1</v>
      </c>
      <c r="R108" s="73" t="s">
        <v>1</v>
      </c>
      <c r="S108" s="73" t="s">
        <v>1</v>
      </c>
      <c r="T108" s="72" t="s">
        <v>0</v>
      </c>
      <c r="U108" s="73"/>
      <c r="V108" s="73" t="s">
        <v>1</v>
      </c>
      <c r="W108" s="73"/>
      <c r="X108" s="73" t="s">
        <v>1</v>
      </c>
      <c r="Y108" s="80" t="s">
        <v>1</v>
      </c>
      <c r="Z108" s="69" t="s">
        <v>24</v>
      </c>
      <c r="AA108" s="71" t="s">
        <v>153</v>
      </c>
      <c r="AB108" s="71" t="s">
        <v>26</v>
      </c>
      <c r="AC108" s="71">
        <v>30000</v>
      </c>
      <c r="AD108" s="71">
        <v>10100</v>
      </c>
      <c r="AE108" s="81">
        <v>5000</v>
      </c>
      <c r="AF108" s="72" t="s">
        <v>0</v>
      </c>
      <c r="AG108" s="73" t="s">
        <v>1</v>
      </c>
      <c r="AH108" s="73" t="s">
        <v>1</v>
      </c>
      <c r="AI108" s="73" t="s">
        <v>1</v>
      </c>
      <c r="AJ108" s="73" t="s">
        <v>1</v>
      </c>
      <c r="AK108" s="80" t="s">
        <v>1</v>
      </c>
      <c r="AL108" s="72" t="s">
        <v>0</v>
      </c>
      <c r="AM108" s="73" t="s">
        <v>1</v>
      </c>
      <c r="AN108" s="73" t="s">
        <v>1</v>
      </c>
      <c r="AO108" s="73" t="s">
        <v>1</v>
      </c>
      <c r="AP108" s="73" t="s">
        <v>1</v>
      </c>
      <c r="AQ108" s="80" t="s">
        <v>1</v>
      </c>
      <c r="AR108" s="69" t="s">
        <v>24</v>
      </c>
      <c r="AS108" s="71" t="s">
        <v>73</v>
      </c>
      <c r="AT108" s="71" t="s">
        <v>26</v>
      </c>
      <c r="AU108" s="71">
        <v>30000</v>
      </c>
      <c r="AV108" s="71">
        <v>10100</v>
      </c>
      <c r="AW108" s="81">
        <v>5000</v>
      </c>
      <c r="AX108" s="71" t="s">
        <v>154</v>
      </c>
      <c r="AY108" s="71" t="s">
        <v>24</v>
      </c>
      <c r="AZ108" s="71" t="s">
        <v>73</v>
      </c>
      <c r="BA108" s="71" t="s">
        <v>26</v>
      </c>
      <c r="BB108" s="71">
        <v>30000</v>
      </c>
      <c r="BC108" s="71">
        <v>10100</v>
      </c>
      <c r="BD108" s="71">
        <v>5000</v>
      </c>
      <c r="BE108" s="73" t="s">
        <v>1</v>
      </c>
      <c r="BF108" s="78"/>
    </row>
    <row r="109" spans="2:58" ht="25.5" x14ac:dyDescent="0.2">
      <c r="B109" s="68" t="s">
        <v>155</v>
      </c>
      <c r="C109" s="69" t="s">
        <v>22</v>
      </c>
      <c r="D109" s="70" t="s">
        <v>23</v>
      </c>
      <c r="E109" s="71">
        <v>12500</v>
      </c>
      <c r="F109" s="71">
        <v>1400</v>
      </c>
      <c r="G109" s="81">
        <v>1250</v>
      </c>
      <c r="H109" s="69" t="s">
        <v>22</v>
      </c>
      <c r="I109" s="71" t="s">
        <v>23</v>
      </c>
      <c r="J109" s="71" t="s">
        <v>29</v>
      </c>
      <c r="K109" s="71">
        <v>12500</v>
      </c>
      <c r="L109" s="71">
        <v>1400</v>
      </c>
      <c r="M109" s="81">
        <v>1250</v>
      </c>
      <c r="N109" s="72" t="s">
        <v>0</v>
      </c>
      <c r="O109" s="73" t="s">
        <v>1</v>
      </c>
      <c r="P109" s="73" t="s">
        <v>1</v>
      </c>
      <c r="Q109" s="73" t="s">
        <v>1</v>
      </c>
      <c r="R109" s="73" t="s">
        <v>1</v>
      </c>
      <c r="S109" s="73" t="s">
        <v>1</v>
      </c>
      <c r="T109" s="72" t="s">
        <v>0</v>
      </c>
      <c r="U109" s="73" t="s">
        <v>1</v>
      </c>
      <c r="V109" s="73" t="s">
        <v>1</v>
      </c>
      <c r="W109" s="73" t="s">
        <v>1</v>
      </c>
      <c r="X109" s="73" t="s">
        <v>1</v>
      </c>
      <c r="Y109" s="80" t="s">
        <v>1</v>
      </c>
      <c r="Z109" s="72" t="s">
        <v>0</v>
      </c>
      <c r="AA109" s="73" t="s">
        <v>1</v>
      </c>
      <c r="AB109" s="73" t="s">
        <v>1</v>
      </c>
      <c r="AC109" s="73" t="s">
        <v>1</v>
      </c>
      <c r="AD109" s="73" t="s">
        <v>1</v>
      </c>
      <c r="AE109" s="80" t="s">
        <v>1</v>
      </c>
      <c r="AF109" s="72" t="s">
        <v>0</v>
      </c>
      <c r="AG109" s="73" t="s">
        <v>1</v>
      </c>
      <c r="AH109" s="73" t="s">
        <v>1</v>
      </c>
      <c r="AI109" s="73" t="s">
        <v>1</v>
      </c>
      <c r="AJ109" s="73" t="s">
        <v>1</v>
      </c>
      <c r="AK109" s="80" t="s">
        <v>1</v>
      </c>
      <c r="AL109" s="72" t="s">
        <v>0</v>
      </c>
      <c r="AM109" s="73" t="s">
        <v>1</v>
      </c>
      <c r="AN109" s="73" t="s">
        <v>1</v>
      </c>
      <c r="AO109" s="73" t="s">
        <v>1</v>
      </c>
      <c r="AP109" s="73" t="s">
        <v>1</v>
      </c>
      <c r="AQ109" s="80" t="s">
        <v>1</v>
      </c>
      <c r="AR109" s="69" t="s">
        <v>24</v>
      </c>
      <c r="AS109" s="71" t="s">
        <v>298</v>
      </c>
      <c r="AT109" s="71" t="s">
        <v>26</v>
      </c>
      <c r="AU109" s="73" t="s">
        <v>1</v>
      </c>
      <c r="AV109" s="71">
        <v>23000</v>
      </c>
      <c r="AW109" s="105" t="s">
        <v>1</v>
      </c>
      <c r="AX109" s="73" t="s">
        <v>0</v>
      </c>
      <c r="AY109" s="73" t="s">
        <v>1</v>
      </c>
      <c r="AZ109" s="73" t="s">
        <v>1</v>
      </c>
      <c r="BA109" s="73" t="s">
        <v>1</v>
      </c>
      <c r="BB109" s="73" t="s">
        <v>1</v>
      </c>
      <c r="BC109" s="73" t="s">
        <v>1</v>
      </c>
      <c r="BD109" s="73" t="s">
        <v>1</v>
      </c>
      <c r="BE109" s="73" t="s">
        <v>1</v>
      </c>
      <c r="BF109" s="78"/>
    </row>
    <row r="110" spans="2:58" ht="25.5" x14ac:dyDescent="0.2">
      <c r="B110" s="68" t="s">
        <v>252</v>
      </c>
      <c r="C110" s="69" t="s">
        <v>22</v>
      </c>
      <c r="D110" s="70" t="s">
        <v>23</v>
      </c>
      <c r="E110" s="71">
        <v>12500</v>
      </c>
      <c r="F110" s="71">
        <v>1400</v>
      </c>
      <c r="G110" s="81">
        <v>1250</v>
      </c>
      <c r="H110" s="69" t="s">
        <v>22</v>
      </c>
      <c r="I110" s="71" t="s">
        <v>23</v>
      </c>
      <c r="J110" s="71" t="s">
        <v>29</v>
      </c>
      <c r="K110" s="71">
        <v>12500</v>
      </c>
      <c r="L110" s="71">
        <v>1400</v>
      </c>
      <c r="M110" s="81">
        <v>1250</v>
      </c>
      <c r="N110" s="72" t="s">
        <v>0</v>
      </c>
      <c r="O110" s="73" t="s">
        <v>1</v>
      </c>
      <c r="P110" s="73" t="s">
        <v>1</v>
      </c>
      <c r="Q110" s="73" t="s">
        <v>1</v>
      </c>
      <c r="R110" s="73" t="s">
        <v>1</v>
      </c>
      <c r="S110" s="73" t="s">
        <v>1</v>
      </c>
      <c r="T110" s="72" t="s">
        <v>0</v>
      </c>
      <c r="U110" s="73" t="s">
        <v>1</v>
      </c>
      <c r="V110" s="73" t="s">
        <v>1</v>
      </c>
      <c r="W110" s="73" t="s">
        <v>1</v>
      </c>
      <c r="X110" s="73" t="s">
        <v>1</v>
      </c>
      <c r="Y110" s="80" t="s">
        <v>1</v>
      </c>
      <c r="Z110" s="72" t="s">
        <v>0</v>
      </c>
      <c r="AA110" s="73" t="s">
        <v>1</v>
      </c>
      <c r="AB110" s="73" t="s">
        <v>1</v>
      </c>
      <c r="AC110" s="73" t="s">
        <v>1</v>
      </c>
      <c r="AD110" s="73" t="s">
        <v>1</v>
      </c>
      <c r="AE110" s="80" t="s">
        <v>1</v>
      </c>
      <c r="AF110" s="72" t="s">
        <v>0</v>
      </c>
      <c r="AG110" s="73" t="s">
        <v>1</v>
      </c>
      <c r="AH110" s="73" t="s">
        <v>1</v>
      </c>
      <c r="AI110" s="73" t="s">
        <v>1</v>
      </c>
      <c r="AJ110" s="73" t="s">
        <v>1</v>
      </c>
      <c r="AK110" s="80" t="s">
        <v>1</v>
      </c>
      <c r="AL110" s="72" t="s">
        <v>0</v>
      </c>
      <c r="AM110" s="73" t="s">
        <v>1</v>
      </c>
      <c r="AN110" s="73" t="s">
        <v>1</v>
      </c>
      <c r="AO110" s="73" t="s">
        <v>1</v>
      </c>
      <c r="AP110" s="73" t="s">
        <v>1</v>
      </c>
      <c r="AQ110" s="80" t="s">
        <v>1</v>
      </c>
      <c r="AR110" s="72" t="s">
        <v>46</v>
      </c>
      <c r="AS110" s="73" t="s">
        <v>1</v>
      </c>
      <c r="AT110" s="73" t="s">
        <v>1</v>
      </c>
      <c r="AU110" s="73" t="s">
        <v>1</v>
      </c>
      <c r="AV110" s="73" t="s">
        <v>1</v>
      </c>
      <c r="AW110" s="80" t="s">
        <v>1</v>
      </c>
      <c r="AX110" s="73" t="s">
        <v>0</v>
      </c>
      <c r="AY110" s="73" t="s">
        <v>1</v>
      </c>
      <c r="AZ110" s="73" t="s">
        <v>1</v>
      </c>
      <c r="BA110" s="73" t="s">
        <v>1</v>
      </c>
      <c r="BB110" s="73" t="s">
        <v>1</v>
      </c>
      <c r="BC110" s="73" t="s">
        <v>1</v>
      </c>
      <c r="BD110" s="73" t="s">
        <v>1</v>
      </c>
      <c r="BE110" s="73" t="s">
        <v>1</v>
      </c>
      <c r="BF110" s="78"/>
    </row>
    <row r="111" spans="2:58" ht="25.5" x14ac:dyDescent="0.2">
      <c r="B111" s="68" t="s">
        <v>156</v>
      </c>
      <c r="C111" s="69" t="s">
        <v>22</v>
      </c>
      <c r="D111" s="70" t="s">
        <v>23</v>
      </c>
      <c r="E111" s="71">
        <v>12500</v>
      </c>
      <c r="F111" s="71">
        <v>1400</v>
      </c>
      <c r="G111" s="81">
        <v>1250</v>
      </c>
      <c r="H111" s="72" t="s">
        <v>0</v>
      </c>
      <c r="I111" s="73" t="s">
        <v>1</v>
      </c>
      <c r="J111" s="73" t="s">
        <v>1</v>
      </c>
      <c r="K111" s="73" t="s">
        <v>1</v>
      </c>
      <c r="L111" s="73" t="s">
        <v>1</v>
      </c>
      <c r="M111" s="73" t="s">
        <v>1</v>
      </c>
      <c r="N111" s="69" t="s">
        <v>24</v>
      </c>
      <c r="O111" s="71" t="s">
        <v>110</v>
      </c>
      <c r="P111" s="71" t="s">
        <v>26</v>
      </c>
      <c r="Q111" s="71">
        <v>22500</v>
      </c>
      <c r="R111" s="71">
        <v>4500</v>
      </c>
      <c r="S111" s="71">
        <v>2250</v>
      </c>
      <c r="T111" s="72" t="s">
        <v>0</v>
      </c>
      <c r="U111" s="73" t="s">
        <v>1</v>
      </c>
      <c r="V111" s="73" t="s">
        <v>1</v>
      </c>
      <c r="W111" s="73" t="s">
        <v>1</v>
      </c>
      <c r="X111" s="73" t="s">
        <v>1</v>
      </c>
      <c r="Y111" s="80" t="s">
        <v>1</v>
      </c>
      <c r="Z111" s="72" t="s">
        <v>0</v>
      </c>
      <c r="AA111" s="73" t="s">
        <v>1</v>
      </c>
      <c r="AB111" s="73" t="s">
        <v>1</v>
      </c>
      <c r="AC111" s="73" t="s">
        <v>1</v>
      </c>
      <c r="AD111" s="73" t="s">
        <v>1</v>
      </c>
      <c r="AE111" s="80" t="s">
        <v>1</v>
      </c>
      <c r="AF111" s="72" t="s">
        <v>0</v>
      </c>
      <c r="AG111" s="73" t="s">
        <v>1</v>
      </c>
      <c r="AH111" s="73" t="s">
        <v>1</v>
      </c>
      <c r="AI111" s="73" t="s">
        <v>1</v>
      </c>
      <c r="AJ111" s="73" t="s">
        <v>1</v>
      </c>
      <c r="AK111" s="80" t="s">
        <v>1</v>
      </c>
      <c r="AL111" s="72" t="s">
        <v>0</v>
      </c>
      <c r="AM111" s="73" t="s">
        <v>1</v>
      </c>
      <c r="AN111" s="73" t="s">
        <v>1</v>
      </c>
      <c r="AO111" s="73" t="s">
        <v>1</v>
      </c>
      <c r="AP111" s="73" t="s">
        <v>1</v>
      </c>
      <c r="AQ111" s="80" t="s">
        <v>1</v>
      </c>
      <c r="AR111" s="69" t="s">
        <v>24</v>
      </c>
      <c r="AS111" s="71" t="s">
        <v>33</v>
      </c>
      <c r="AT111" s="71" t="s">
        <v>26</v>
      </c>
      <c r="AU111" s="71">
        <v>12500</v>
      </c>
      <c r="AV111" s="71">
        <v>3500</v>
      </c>
      <c r="AW111" s="81">
        <v>1250</v>
      </c>
      <c r="AX111" s="72" t="s">
        <v>0</v>
      </c>
      <c r="AY111" s="73" t="s">
        <v>1</v>
      </c>
      <c r="AZ111" s="73" t="s">
        <v>1</v>
      </c>
      <c r="BA111" s="73" t="s">
        <v>1</v>
      </c>
      <c r="BB111" s="73" t="s">
        <v>1</v>
      </c>
      <c r="BC111" s="73" t="s">
        <v>1</v>
      </c>
      <c r="BD111" s="73" t="s">
        <v>1</v>
      </c>
      <c r="BE111" s="73" t="s">
        <v>1</v>
      </c>
      <c r="BF111" s="78"/>
    </row>
    <row r="112" spans="2:58" ht="38.25" x14ac:dyDescent="0.2">
      <c r="B112" s="68" t="s">
        <v>236</v>
      </c>
      <c r="C112" s="69" t="s">
        <v>22</v>
      </c>
      <c r="D112" s="70" t="s">
        <v>23</v>
      </c>
      <c r="E112" s="71">
        <v>12500</v>
      </c>
      <c r="F112" s="71">
        <v>1400</v>
      </c>
      <c r="G112" s="81">
        <v>1250</v>
      </c>
      <c r="H112" s="72" t="s">
        <v>0</v>
      </c>
      <c r="I112" s="73" t="s">
        <v>1</v>
      </c>
      <c r="J112" s="73" t="s">
        <v>1</v>
      </c>
      <c r="K112" s="73" t="s">
        <v>1</v>
      </c>
      <c r="L112" s="73" t="s">
        <v>1</v>
      </c>
      <c r="M112" s="73" t="s">
        <v>1</v>
      </c>
      <c r="N112" s="69" t="s">
        <v>24</v>
      </c>
      <c r="O112" s="71" t="s">
        <v>32</v>
      </c>
      <c r="P112" s="71" t="s">
        <v>26</v>
      </c>
      <c r="Q112" s="71">
        <v>22500</v>
      </c>
      <c r="R112" s="71">
        <v>4500</v>
      </c>
      <c r="S112" s="71">
        <v>2250</v>
      </c>
      <c r="T112" s="72" t="s">
        <v>0</v>
      </c>
      <c r="U112" s="73" t="s">
        <v>0</v>
      </c>
      <c r="V112" s="73" t="s">
        <v>0</v>
      </c>
      <c r="W112" s="73" t="s">
        <v>0</v>
      </c>
      <c r="X112" s="73"/>
      <c r="Y112" s="73"/>
      <c r="Z112" s="72" t="s">
        <v>0</v>
      </c>
      <c r="AA112" s="73" t="s">
        <v>1</v>
      </c>
      <c r="AB112" s="73" t="s">
        <v>1</v>
      </c>
      <c r="AC112" s="73" t="s">
        <v>1</v>
      </c>
      <c r="AD112" s="73" t="s">
        <v>1</v>
      </c>
      <c r="AE112" s="80" t="s">
        <v>1</v>
      </c>
      <c r="AF112" s="72" t="s">
        <v>0</v>
      </c>
      <c r="AG112" s="73"/>
      <c r="AH112" s="73"/>
      <c r="AI112" s="73"/>
      <c r="AJ112" s="73"/>
      <c r="AK112" s="80"/>
      <c r="AL112" s="72" t="s">
        <v>0</v>
      </c>
      <c r="AM112" s="73"/>
      <c r="AN112" s="73"/>
      <c r="AO112" s="73"/>
      <c r="AP112" s="73"/>
      <c r="AQ112" s="80"/>
      <c r="AR112" s="69" t="s">
        <v>24</v>
      </c>
      <c r="AS112" s="71" t="s">
        <v>33</v>
      </c>
      <c r="AT112" s="71" t="s">
        <v>26</v>
      </c>
      <c r="AU112" s="71">
        <v>12500</v>
      </c>
      <c r="AV112" s="71">
        <v>3500</v>
      </c>
      <c r="AW112" s="81">
        <v>1250</v>
      </c>
      <c r="AX112" s="91" t="s">
        <v>34</v>
      </c>
      <c r="AY112" s="71" t="s">
        <v>24</v>
      </c>
      <c r="AZ112" s="71" t="s">
        <v>1</v>
      </c>
      <c r="BA112" s="71" t="s">
        <v>26</v>
      </c>
      <c r="BB112" s="71">
        <v>22500</v>
      </c>
      <c r="BC112" s="71">
        <v>4500</v>
      </c>
      <c r="BD112" s="71">
        <v>2250</v>
      </c>
      <c r="BE112" s="73" t="s">
        <v>1</v>
      </c>
      <c r="BF112" s="78"/>
    </row>
    <row r="113" spans="2:58" ht="25.5" x14ac:dyDescent="0.2">
      <c r="B113" s="68" t="s">
        <v>157</v>
      </c>
      <c r="C113" s="69" t="s">
        <v>22</v>
      </c>
      <c r="D113" s="70" t="s">
        <v>23</v>
      </c>
      <c r="E113" s="71">
        <v>12500</v>
      </c>
      <c r="F113" s="71">
        <v>1400</v>
      </c>
      <c r="G113" s="81">
        <v>1250</v>
      </c>
      <c r="H113" s="72" t="s">
        <v>0</v>
      </c>
      <c r="I113" s="73" t="s">
        <v>1</v>
      </c>
      <c r="J113" s="73" t="s">
        <v>1</v>
      </c>
      <c r="K113" s="73" t="s">
        <v>1</v>
      </c>
      <c r="L113" s="73" t="s">
        <v>1</v>
      </c>
      <c r="M113" s="73" t="s">
        <v>1</v>
      </c>
      <c r="N113" s="72" t="s">
        <v>0</v>
      </c>
      <c r="O113" s="73" t="s">
        <v>1</v>
      </c>
      <c r="P113" s="73" t="s">
        <v>1</v>
      </c>
      <c r="Q113" s="73"/>
      <c r="R113" s="73" t="s">
        <v>1</v>
      </c>
      <c r="S113" s="80"/>
      <c r="T113" s="69" t="s">
        <v>24</v>
      </c>
      <c r="U113" s="70" t="s">
        <v>39</v>
      </c>
      <c r="V113" s="71" t="s">
        <v>40</v>
      </c>
      <c r="W113" s="71">
        <v>22500</v>
      </c>
      <c r="X113" s="71">
        <v>4500</v>
      </c>
      <c r="Y113" s="71">
        <v>2250</v>
      </c>
      <c r="Z113" s="72" t="s">
        <v>0</v>
      </c>
      <c r="AA113" s="73" t="s">
        <v>1</v>
      </c>
      <c r="AB113" s="73" t="s">
        <v>1</v>
      </c>
      <c r="AC113" s="73" t="s">
        <v>1</v>
      </c>
      <c r="AD113" s="73" t="s">
        <v>1</v>
      </c>
      <c r="AE113" s="80" t="s">
        <v>1</v>
      </c>
      <c r="AF113" s="72" t="s">
        <v>0</v>
      </c>
      <c r="AG113" s="73" t="s">
        <v>1</v>
      </c>
      <c r="AH113" s="73" t="s">
        <v>1</v>
      </c>
      <c r="AI113" s="73" t="s">
        <v>1</v>
      </c>
      <c r="AJ113" s="73" t="s">
        <v>1</v>
      </c>
      <c r="AK113" s="80" t="s">
        <v>1</v>
      </c>
      <c r="AL113" s="69" t="s">
        <v>24</v>
      </c>
      <c r="AM113" s="71" t="s">
        <v>158</v>
      </c>
      <c r="AN113" s="71" t="s">
        <v>26</v>
      </c>
      <c r="AO113" s="71">
        <v>22500</v>
      </c>
      <c r="AP113" s="71">
        <v>4500</v>
      </c>
      <c r="AQ113" s="81">
        <v>2250</v>
      </c>
      <c r="AR113" s="69" t="s">
        <v>24</v>
      </c>
      <c r="AS113" s="71" t="s">
        <v>33</v>
      </c>
      <c r="AT113" s="71" t="s">
        <v>26</v>
      </c>
      <c r="AU113" s="71">
        <v>12500</v>
      </c>
      <c r="AV113" s="71">
        <v>3500</v>
      </c>
      <c r="AW113" s="81">
        <v>1250</v>
      </c>
      <c r="AX113" s="72" t="s">
        <v>0</v>
      </c>
      <c r="AY113" s="73" t="s">
        <v>1</v>
      </c>
      <c r="AZ113" s="73" t="s">
        <v>1</v>
      </c>
      <c r="BA113" s="73" t="s">
        <v>1</v>
      </c>
      <c r="BB113" s="73" t="s">
        <v>1</v>
      </c>
      <c r="BC113" s="73" t="s">
        <v>1</v>
      </c>
      <c r="BD113" s="73" t="s">
        <v>1</v>
      </c>
      <c r="BE113" s="73" t="s">
        <v>1</v>
      </c>
      <c r="BF113" s="78"/>
    </row>
    <row r="114" spans="2:58" ht="25.5" x14ac:dyDescent="0.2">
      <c r="B114" s="68" t="s">
        <v>159</v>
      </c>
      <c r="C114" s="69" t="s">
        <v>22</v>
      </c>
      <c r="D114" s="70" t="s">
        <v>23</v>
      </c>
      <c r="E114" s="71">
        <v>12500</v>
      </c>
      <c r="F114" s="71">
        <v>1400</v>
      </c>
      <c r="G114" s="81">
        <v>1250</v>
      </c>
      <c r="H114" s="72" t="s">
        <v>0</v>
      </c>
      <c r="I114" s="73" t="s">
        <v>1</v>
      </c>
      <c r="J114" s="73" t="s">
        <v>1</v>
      </c>
      <c r="K114" s="73" t="s">
        <v>1</v>
      </c>
      <c r="L114" s="73" t="s">
        <v>1</v>
      </c>
      <c r="M114" s="73" t="s">
        <v>1</v>
      </c>
      <c r="N114" s="69" t="s">
        <v>24</v>
      </c>
      <c r="O114" s="71" t="s">
        <v>32</v>
      </c>
      <c r="P114" s="71" t="s">
        <v>26</v>
      </c>
      <c r="Q114" s="71">
        <v>22500</v>
      </c>
      <c r="R114" s="71">
        <v>4500</v>
      </c>
      <c r="S114" s="71">
        <v>2250</v>
      </c>
      <c r="T114" s="69" t="s">
        <v>24</v>
      </c>
      <c r="U114" s="70" t="s">
        <v>39</v>
      </c>
      <c r="V114" s="71" t="s">
        <v>40</v>
      </c>
      <c r="W114" s="71">
        <v>22500</v>
      </c>
      <c r="X114" s="71">
        <v>4500</v>
      </c>
      <c r="Y114" s="71">
        <v>2250</v>
      </c>
      <c r="Z114" s="72" t="s">
        <v>0</v>
      </c>
      <c r="AA114" s="73" t="s">
        <v>1</v>
      </c>
      <c r="AB114" s="73" t="s">
        <v>1</v>
      </c>
      <c r="AC114" s="73" t="s">
        <v>1</v>
      </c>
      <c r="AD114" s="73" t="s">
        <v>1</v>
      </c>
      <c r="AE114" s="80" t="s">
        <v>1</v>
      </c>
      <c r="AF114" s="72" t="s">
        <v>0</v>
      </c>
      <c r="AG114" s="73" t="s">
        <v>1</v>
      </c>
      <c r="AH114" s="73" t="s">
        <v>1</v>
      </c>
      <c r="AI114" s="73" t="s">
        <v>1</v>
      </c>
      <c r="AJ114" s="73" t="s">
        <v>1</v>
      </c>
      <c r="AK114" s="80" t="s">
        <v>1</v>
      </c>
      <c r="AL114" s="69" t="s">
        <v>24</v>
      </c>
      <c r="AM114" s="71" t="s">
        <v>35</v>
      </c>
      <c r="AN114" s="71" t="s">
        <v>26</v>
      </c>
      <c r="AO114" s="71">
        <v>22500</v>
      </c>
      <c r="AP114" s="71">
        <v>4500</v>
      </c>
      <c r="AQ114" s="81">
        <v>2250</v>
      </c>
      <c r="AR114" s="69" t="s">
        <v>24</v>
      </c>
      <c r="AS114" s="71" t="s">
        <v>33</v>
      </c>
      <c r="AT114" s="71" t="s">
        <v>26</v>
      </c>
      <c r="AU114" s="71">
        <v>12500</v>
      </c>
      <c r="AV114" s="71">
        <v>3500</v>
      </c>
      <c r="AW114" s="81">
        <v>1250</v>
      </c>
      <c r="AX114" s="72" t="s">
        <v>0</v>
      </c>
      <c r="AY114" s="73" t="s">
        <v>1</v>
      </c>
      <c r="AZ114" s="73" t="s">
        <v>1</v>
      </c>
      <c r="BA114" s="73" t="s">
        <v>1</v>
      </c>
      <c r="BB114" s="73" t="s">
        <v>1</v>
      </c>
      <c r="BC114" s="73" t="s">
        <v>1</v>
      </c>
      <c r="BD114" s="73" t="s">
        <v>1</v>
      </c>
      <c r="BE114" s="73" t="s">
        <v>1</v>
      </c>
      <c r="BF114" s="78"/>
    </row>
    <row r="115" spans="2:58" ht="54" customHeight="1" x14ac:dyDescent="0.2">
      <c r="B115" s="68" t="s">
        <v>253</v>
      </c>
      <c r="C115" s="69" t="s">
        <v>22</v>
      </c>
      <c r="D115" s="70" t="s">
        <v>23</v>
      </c>
      <c r="E115" s="71">
        <v>12500</v>
      </c>
      <c r="F115" s="71">
        <v>1400</v>
      </c>
      <c r="G115" s="81">
        <v>1250</v>
      </c>
      <c r="H115" s="72" t="s">
        <v>0</v>
      </c>
      <c r="I115" s="73" t="s">
        <v>1</v>
      </c>
      <c r="J115" s="73" t="s">
        <v>1</v>
      </c>
      <c r="K115" s="73" t="s">
        <v>1</v>
      </c>
      <c r="L115" s="73" t="s">
        <v>1</v>
      </c>
      <c r="M115" s="73" t="s">
        <v>1</v>
      </c>
      <c r="N115" s="72" t="s">
        <v>0</v>
      </c>
      <c r="O115" s="73" t="s">
        <v>1</v>
      </c>
      <c r="P115" s="73" t="s">
        <v>1</v>
      </c>
      <c r="Q115" s="73" t="s">
        <v>1</v>
      </c>
      <c r="R115" s="73" t="s">
        <v>1</v>
      </c>
      <c r="S115" s="73" t="s">
        <v>1</v>
      </c>
      <c r="T115" s="72" t="s">
        <v>0</v>
      </c>
      <c r="U115" s="73" t="s">
        <v>1</v>
      </c>
      <c r="V115" s="73" t="s">
        <v>1</v>
      </c>
      <c r="W115" s="73" t="s">
        <v>1</v>
      </c>
      <c r="X115" s="73" t="s">
        <v>1</v>
      </c>
      <c r="Y115" s="80" t="s">
        <v>1</v>
      </c>
      <c r="Z115" s="72" t="s">
        <v>0</v>
      </c>
      <c r="AA115" s="73" t="s">
        <v>1</v>
      </c>
      <c r="AB115" s="73" t="s">
        <v>1</v>
      </c>
      <c r="AC115" s="73" t="s">
        <v>1</v>
      </c>
      <c r="AD115" s="73" t="s">
        <v>1</v>
      </c>
      <c r="AE115" s="80" t="s">
        <v>1</v>
      </c>
      <c r="AF115" s="72" t="s">
        <v>0</v>
      </c>
      <c r="AG115" s="73"/>
      <c r="AH115" s="73" t="s">
        <v>1</v>
      </c>
      <c r="AI115" s="73" t="s">
        <v>1</v>
      </c>
      <c r="AJ115" s="73" t="s">
        <v>1</v>
      </c>
      <c r="AK115" s="80" t="s">
        <v>1</v>
      </c>
      <c r="AL115" s="72" t="s">
        <v>0</v>
      </c>
      <c r="AM115" s="73"/>
      <c r="AN115" s="73" t="s">
        <v>1</v>
      </c>
      <c r="AO115" s="73" t="s">
        <v>1</v>
      </c>
      <c r="AP115" s="73" t="s">
        <v>1</v>
      </c>
      <c r="AQ115" s="80" t="s">
        <v>1</v>
      </c>
      <c r="AR115" s="69" t="s">
        <v>24</v>
      </c>
      <c r="AS115" s="71" t="s">
        <v>33</v>
      </c>
      <c r="AT115" s="71" t="s">
        <v>26</v>
      </c>
      <c r="AU115" s="71">
        <v>5800</v>
      </c>
      <c r="AV115" s="71">
        <v>2500</v>
      </c>
      <c r="AW115" s="81">
        <v>580</v>
      </c>
      <c r="AX115" s="69" t="s">
        <v>160</v>
      </c>
      <c r="AY115" s="71" t="s">
        <v>24</v>
      </c>
      <c r="AZ115" s="71" t="s">
        <v>161</v>
      </c>
      <c r="BA115" s="71" t="s">
        <v>162</v>
      </c>
      <c r="BB115" s="71">
        <v>5800</v>
      </c>
      <c r="BC115" s="71">
        <v>2500</v>
      </c>
      <c r="BD115" s="71">
        <v>580</v>
      </c>
      <c r="BE115" s="73" t="s">
        <v>1</v>
      </c>
      <c r="BF115" s="78"/>
    </row>
    <row r="116" spans="2:58" ht="63" customHeight="1" x14ac:dyDescent="0.2">
      <c r="B116" s="68" t="s">
        <v>254</v>
      </c>
      <c r="C116" s="69" t="s">
        <v>22</v>
      </c>
      <c r="D116" s="70" t="s">
        <v>23</v>
      </c>
      <c r="E116" s="71">
        <v>12500</v>
      </c>
      <c r="F116" s="71">
        <v>1400</v>
      </c>
      <c r="G116" s="81">
        <v>1250</v>
      </c>
      <c r="H116" s="72" t="s">
        <v>0</v>
      </c>
      <c r="I116" s="73" t="s">
        <v>1</v>
      </c>
      <c r="J116" s="73" t="s">
        <v>1</v>
      </c>
      <c r="K116" s="73" t="s">
        <v>1</v>
      </c>
      <c r="L116" s="73" t="s">
        <v>1</v>
      </c>
      <c r="M116" s="73" t="s">
        <v>1</v>
      </c>
      <c r="N116" s="72" t="s">
        <v>0</v>
      </c>
      <c r="O116" s="73" t="s">
        <v>1</v>
      </c>
      <c r="P116" s="73" t="s">
        <v>1</v>
      </c>
      <c r="Q116" s="73" t="s">
        <v>1</v>
      </c>
      <c r="R116" s="73" t="s">
        <v>1</v>
      </c>
      <c r="S116" s="73" t="s">
        <v>1</v>
      </c>
      <c r="T116" s="72" t="s">
        <v>0</v>
      </c>
      <c r="U116" s="73" t="s">
        <v>1</v>
      </c>
      <c r="V116" s="73" t="s">
        <v>1</v>
      </c>
      <c r="W116" s="73" t="s">
        <v>1</v>
      </c>
      <c r="X116" s="73" t="s">
        <v>1</v>
      </c>
      <c r="Y116" s="80" t="s">
        <v>1</v>
      </c>
      <c r="Z116" s="69" t="s">
        <v>24</v>
      </c>
      <c r="AA116" s="71" t="s">
        <v>64</v>
      </c>
      <c r="AB116" s="71" t="s">
        <v>26</v>
      </c>
      <c r="AC116" s="71">
        <v>5800</v>
      </c>
      <c r="AD116" s="71">
        <v>2500</v>
      </c>
      <c r="AE116" s="81">
        <v>580</v>
      </c>
      <c r="AF116" s="69" t="s">
        <v>24</v>
      </c>
      <c r="AG116" s="71" t="s">
        <v>84</v>
      </c>
      <c r="AH116" s="71" t="s">
        <v>26</v>
      </c>
      <c r="AI116" s="71">
        <v>5800</v>
      </c>
      <c r="AJ116" s="71">
        <v>2500</v>
      </c>
      <c r="AK116" s="81">
        <v>580</v>
      </c>
      <c r="AL116" s="72" t="s">
        <v>0</v>
      </c>
      <c r="AM116" s="73"/>
      <c r="AN116" s="73" t="s">
        <v>1</v>
      </c>
      <c r="AO116" s="73" t="s">
        <v>1</v>
      </c>
      <c r="AP116" s="73" t="s">
        <v>1</v>
      </c>
      <c r="AQ116" s="80" t="s">
        <v>1</v>
      </c>
      <c r="AR116" s="69" t="s">
        <v>24</v>
      </c>
      <c r="AS116" s="71" t="s">
        <v>33</v>
      </c>
      <c r="AT116" s="71" t="s">
        <v>26</v>
      </c>
      <c r="AU116" s="71">
        <v>5800</v>
      </c>
      <c r="AV116" s="71">
        <v>2500</v>
      </c>
      <c r="AW116" s="81">
        <v>580</v>
      </c>
      <c r="AX116" s="69" t="s">
        <v>160</v>
      </c>
      <c r="AY116" s="71" t="s">
        <v>24</v>
      </c>
      <c r="AZ116" s="71" t="s">
        <v>161</v>
      </c>
      <c r="BA116" s="71" t="s">
        <v>162</v>
      </c>
      <c r="BB116" s="71">
        <v>5800</v>
      </c>
      <c r="BC116" s="71">
        <v>2500</v>
      </c>
      <c r="BD116" s="71">
        <v>580</v>
      </c>
      <c r="BE116" s="73" t="s">
        <v>1</v>
      </c>
      <c r="BF116" s="78"/>
    </row>
    <row r="117" spans="2:58" ht="25.5" x14ac:dyDescent="0.2">
      <c r="B117" s="68" t="s">
        <v>163</v>
      </c>
      <c r="C117" s="69" t="s">
        <v>22</v>
      </c>
      <c r="D117" s="70" t="s">
        <v>23</v>
      </c>
      <c r="E117" s="71">
        <v>12500</v>
      </c>
      <c r="F117" s="71">
        <v>1400</v>
      </c>
      <c r="G117" s="81">
        <v>1250</v>
      </c>
      <c r="H117" s="72" t="s">
        <v>0</v>
      </c>
      <c r="I117" s="73" t="s">
        <v>1</v>
      </c>
      <c r="J117" s="73" t="s">
        <v>1</v>
      </c>
      <c r="K117" s="73" t="s">
        <v>1</v>
      </c>
      <c r="L117" s="73" t="s">
        <v>1</v>
      </c>
      <c r="M117" s="73" t="s">
        <v>1</v>
      </c>
      <c r="N117" s="72" t="s">
        <v>0</v>
      </c>
      <c r="O117" s="73" t="s">
        <v>1</v>
      </c>
      <c r="P117" s="73" t="s">
        <v>1</v>
      </c>
      <c r="Q117" s="73" t="s">
        <v>1</v>
      </c>
      <c r="R117" s="73" t="s">
        <v>1</v>
      </c>
      <c r="S117" s="73" t="s">
        <v>1</v>
      </c>
      <c r="T117" s="69" t="s">
        <v>24</v>
      </c>
      <c r="U117" s="70" t="s">
        <v>39</v>
      </c>
      <c r="V117" s="71" t="s">
        <v>40</v>
      </c>
      <c r="W117" s="71">
        <v>22500</v>
      </c>
      <c r="X117" s="71">
        <v>4500</v>
      </c>
      <c r="Y117" s="71">
        <v>2250</v>
      </c>
      <c r="Z117" s="72" t="s">
        <v>0</v>
      </c>
      <c r="AA117" s="73" t="s">
        <v>1</v>
      </c>
      <c r="AB117" s="73" t="s">
        <v>1</v>
      </c>
      <c r="AC117" s="73" t="s">
        <v>1</v>
      </c>
      <c r="AD117" s="73" t="s">
        <v>1</v>
      </c>
      <c r="AE117" s="80" t="s">
        <v>1</v>
      </c>
      <c r="AF117" s="72" t="s">
        <v>0</v>
      </c>
      <c r="AG117" s="73" t="s">
        <v>1</v>
      </c>
      <c r="AH117" s="73" t="s">
        <v>1</v>
      </c>
      <c r="AI117" s="73" t="s">
        <v>1</v>
      </c>
      <c r="AJ117" s="73" t="s">
        <v>1</v>
      </c>
      <c r="AK117" s="80" t="s">
        <v>1</v>
      </c>
      <c r="AL117" s="69" t="s">
        <v>24</v>
      </c>
      <c r="AM117" s="71" t="s">
        <v>158</v>
      </c>
      <c r="AN117" s="71" t="s">
        <v>26</v>
      </c>
      <c r="AO117" s="71">
        <v>22500</v>
      </c>
      <c r="AP117" s="71">
        <v>4500</v>
      </c>
      <c r="AQ117" s="81">
        <v>2250</v>
      </c>
      <c r="AR117" s="69" t="s">
        <v>24</v>
      </c>
      <c r="AS117" s="71" t="s">
        <v>33</v>
      </c>
      <c r="AT117" s="71" t="s">
        <v>26</v>
      </c>
      <c r="AU117" s="71">
        <v>12500</v>
      </c>
      <c r="AV117" s="71">
        <v>3500</v>
      </c>
      <c r="AW117" s="81">
        <v>1250</v>
      </c>
      <c r="AX117" s="72" t="s">
        <v>0</v>
      </c>
      <c r="AY117" s="73" t="s">
        <v>1</v>
      </c>
      <c r="AZ117" s="73" t="s">
        <v>1</v>
      </c>
      <c r="BA117" s="73" t="s">
        <v>1</v>
      </c>
      <c r="BB117" s="73" t="s">
        <v>1</v>
      </c>
      <c r="BC117" s="73" t="s">
        <v>1</v>
      </c>
      <c r="BD117" s="73" t="s">
        <v>1</v>
      </c>
      <c r="BE117" s="73" t="s">
        <v>1</v>
      </c>
      <c r="BF117" s="78"/>
    </row>
    <row r="118" spans="2:58" ht="25.5" x14ac:dyDescent="0.2">
      <c r="B118" s="68" t="s">
        <v>164</v>
      </c>
      <c r="C118" s="69" t="s">
        <v>22</v>
      </c>
      <c r="D118" s="70" t="s">
        <v>23</v>
      </c>
      <c r="E118" s="71">
        <v>12500</v>
      </c>
      <c r="F118" s="71">
        <v>1400</v>
      </c>
      <c r="G118" s="81">
        <v>1250</v>
      </c>
      <c r="H118" s="72" t="s">
        <v>0</v>
      </c>
      <c r="I118" s="73" t="s">
        <v>1</v>
      </c>
      <c r="J118" s="73" t="s">
        <v>1</v>
      </c>
      <c r="K118" s="73" t="s">
        <v>1</v>
      </c>
      <c r="L118" s="73" t="s">
        <v>1</v>
      </c>
      <c r="M118" s="73" t="s">
        <v>1</v>
      </c>
      <c r="N118" s="72" t="s">
        <v>0</v>
      </c>
      <c r="O118" s="73" t="s">
        <v>1</v>
      </c>
      <c r="P118" s="73" t="s">
        <v>1</v>
      </c>
      <c r="Q118" s="73" t="s">
        <v>1</v>
      </c>
      <c r="R118" s="73" t="s">
        <v>1</v>
      </c>
      <c r="S118" s="73" t="s">
        <v>1</v>
      </c>
      <c r="T118" s="72" t="s">
        <v>0</v>
      </c>
      <c r="U118" s="73" t="s">
        <v>1</v>
      </c>
      <c r="V118" s="73" t="s">
        <v>1</v>
      </c>
      <c r="W118" s="73" t="s">
        <v>1</v>
      </c>
      <c r="X118" s="73" t="s">
        <v>1</v>
      </c>
      <c r="Y118" s="80" t="s">
        <v>1</v>
      </c>
      <c r="Z118" s="72" t="s">
        <v>0</v>
      </c>
      <c r="AA118" s="73" t="s">
        <v>1</v>
      </c>
      <c r="AB118" s="73" t="s">
        <v>1</v>
      </c>
      <c r="AC118" s="73" t="s">
        <v>1</v>
      </c>
      <c r="AD118" s="73" t="s">
        <v>1</v>
      </c>
      <c r="AE118" s="80" t="s">
        <v>1</v>
      </c>
      <c r="AF118" s="72" t="s">
        <v>0</v>
      </c>
      <c r="AG118" s="73" t="s">
        <v>1</v>
      </c>
      <c r="AH118" s="73" t="s">
        <v>1</v>
      </c>
      <c r="AI118" s="73" t="s">
        <v>1</v>
      </c>
      <c r="AJ118" s="73" t="s">
        <v>1</v>
      </c>
      <c r="AK118" s="80" t="s">
        <v>1</v>
      </c>
      <c r="AL118" s="72" t="s">
        <v>0</v>
      </c>
      <c r="AM118" s="73" t="s">
        <v>1</v>
      </c>
      <c r="AN118" s="73" t="s">
        <v>1</v>
      </c>
      <c r="AO118" s="73" t="s">
        <v>1</v>
      </c>
      <c r="AP118" s="73" t="s">
        <v>1</v>
      </c>
      <c r="AQ118" s="80" t="s">
        <v>1</v>
      </c>
      <c r="AR118" s="69" t="s">
        <v>24</v>
      </c>
      <c r="AS118" s="71" t="s">
        <v>145</v>
      </c>
      <c r="AT118" s="71" t="s">
        <v>26</v>
      </c>
      <c r="AU118" s="71">
        <v>5800</v>
      </c>
      <c r="AV118" s="71">
        <v>2500</v>
      </c>
      <c r="AW118" s="81">
        <v>580</v>
      </c>
      <c r="AX118" s="72" t="s">
        <v>0</v>
      </c>
      <c r="AY118" s="73" t="s">
        <v>1</v>
      </c>
      <c r="AZ118" s="73" t="s">
        <v>1</v>
      </c>
      <c r="BA118" s="73" t="s">
        <v>1</v>
      </c>
      <c r="BB118" s="73" t="s">
        <v>1</v>
      </c>
      <c r="BC118" s="73" t="s">
        <v>1</v>
      </c>
      <c r="BD118" s="73" t="s">
        <v>1</v>
      </c>
      <c r="BE118" s="73" t="s">
        <v>1</v>
      </c>
      <c r="BF118" s="78"/>
    </row>
    <row r="119" spans="2:58" ht="25.5" x14ac:dyDescent="0.2">
      <c r="B119" s="68" t="s">
        <v>165</v>
      </c>
      <c r="C119" s="69" t="s">
        <v>22</v>
      </c>
      <c r="D119" s="70" t="s">
        <v>23</v>
      </c>
      <c r="E119" s="71">
        <v>12500</v>
      </c>
      <c r="F119" s="71">
        <v>1400</v>
      </c>
      <c r="G119" s="81">
        <v>1250</v>
      </c>
      <c r="H119" s="69" t="s">
        <v>22</v>
      </c>
      <c r="I119" s="71" t="s">
        <v>23</v>
      </c>
      <c r="J119" s="71" t="s">
        <v>29</v>
      </c>
      <c r="K119" s="71">
        <v>12500</v>
      </c>
      <c r="L119" s="71">
        <v>1400</v>
      </c>
      <c r="M119" s="81">
        <v>1250</v>
      </c>
      <c r="N119" s="72" t="s">
        <v>0</v>
      </c>
      <c r="O119" s="73" t="s">
        <v>1</v>
      </c>
      <c r="P119" s="73" t="s">
        <v>1</v>
      </c>
      <c r="Q119" s="73" t="s">
        <v>1</v>
      </c>
      <c r="R119" s="73" t="s">
        <v>1</v>
      </c>
      <c r="S119" s="73" t="s">
        <v>1</v>
      </c>
      <c r="T119" s="72" t="s">
        <v>0</v>
      </c>
      <c r="U119" s="73" t="s">
        <v>1</v>
      </c>
      <c r="V119" s="73" t="s">
        <v>1</v>
      </c>
      <c r="W119" s="73" t="s">
        <v>1</v>
      </c>
      <c r="X119" s="73" t="s">
        <v>1</v>
      </c>
      <c r="Y119" s="80" t="s">
        <v>1</v>
      </c>
      <c r="Z119" s="72" t="s">
        <v>0</v>
      </c>
      <c r="AA119" s="73" t="s">
        <v>1</v>
      </c>
      <c r="AB119" s="73" t="s">
        <v>1</v>
      </c>
      <c r="AC119" s="73" t="s">
        <v>1</v>
      </c>
      <c r="AD119" s="73" t="s">
        <v>1</v>
      </c>
      <c r="AE119" s="80" t="s">
        <v>1</v>
      </c>
      <c r="AF119" s="72" t="s">
        <v>0</v>
      </c>
      <c r="AG119" s="73" t="s">
        <v>1</v>
      </c>
      <c r="AH119" s="73" t="s">
        <v>1</v>
      </c>
      <c r="AI119" s="73" t="s">
        <v>1</v>
      </c>
      <c r="AJ119" s="73" t="s">
        <v>1</v>
      </c>
      <c r="AK119" s="80" t="s">
        <v>1</v>
      </c>
      <c r="AL119" s="72" t="s">
        <v>0</v>
      </c>
      <c r="AM119" s="73" t="s">
        <v>1</v>
      </c>
      <c r="AN119" s="73" t="s">
        <v>1</v>
      </c>
      <c r="AO119" s="73" t="s">
        <v>1</v>
      </c>
      <c r="AP119" s="73" t="s">
        <v>1</v>
      </c>
      <c r="AQ119" s="80" t="s">
        <v>1</v>
      </c>
      <c r="AR119" s="72" t="s">
        <v>46</v>
      </c>
      <c r="AS119" s="73" t="s">
        <v>1</v>
      </c>
      <c r="AT119" s="73" t="s">
        <v>1</v>
      </c>
      <c r="AU119" s="73" t="s">
        <v>1</v>
      </c>
      <c r="AV119" s="73" t="s">
        <v>1</v>
      </c>
      <c r="AW119" s="80" t="s">
        <v>1</v>
      </c>
      <c r="AX119" s="72" t="s">
        <v>0</v>
      </c>
      <c r="AY119" s="73" t="s">
        <v>1</v>
      </c>
      <c r="AZ119" s="73" t="s">
        <v>1</v>
      </c>
      <c r="BA119" s="73" t="s">
        <v>1</v>
      </c>
      <c r="BB119" s="73" t="s">
        <v>1</v>
      </c>
      <c r="BC119" s="73" t="s">
        <v>1</v>
      </c>
      <c r="BD119" s="73" t="s">
        <v>1</v>
      </c>
      <c r="BE119" s="73" t="s">
        <v>1</v>
      </c>
      <c r="BF119" s="78"/>
    </row>
    <row r="120" spans="2:58" ht="25.5" x14ac:dyDescent="0.2">
      <c r="B120" s="68" t="s">
        <v>166</v>
      </c>
      <c r="C120" s="69" t="s">
        <v>22</v>
      </c>
      <c r="D120" s="70" t="s">
        <v>23</v>
      </c>
      <c r="E120" s="71">
        <v>12500</v>
      </c>
      <c r="F120" s="71">
        <v>1400</v>
      </c>
      <c r="G120" s="81">
        <v>1250</v>
      </c>
      <c r="H120" s="72" t="s">
        <v>0</v>
      </c>
      <c r="I120" s="73" t="s">
        <v>1</v>
      </c>
      <c r="J120" s="73" t="s">
        <v>1</v>
      </c>
      <c r="K120" s="73" t="s">
        <v>1</v>
      </c>
      <c r="L120" s="73" t="s">
        <v>1</v>
      </c>
      <c r="M120" s="73" t="s">
        <v>1</v>
      </c>
      <c r="N120" s="72" t="s">
        <v>0</v>
      </c>
      <c r="O120" s="73" t="s">
        <v>1</v>
      </c>
      <c r="P120" s="73" t="s">
        <v>1</v>
      </c>
      <c r="Q120" s="73" t="s">
        <v>1</v>
      </c>
      <c r="R120" s="73" t="s">
        <v>1</v>
      </c>
      <c r="S120" s="73" t="s">
        <v>1</v>
      </c>
      <c r="T120" s="72" t="s">
        <v>0</v>
      </c>
      <c r="U120" s="73" t="s">
        <v>1</v>
      </c>
      <c r="V120" s="73" t="s">
        <v>1</v>
      </c>
      <c r="W120" s="73" t="s">
        <v>1</v>
      </c>
      <c r="X120" s="73" t="s">
        <v>1</v>
      </c>
      <c r="Y120" s="80" t="s">
        <v>1</v>
      </c>
      <c r="Z120" s="69" t="s">
        <v>24</v>
      </c>
      <c r="AA120" s="71" t="s">
        <v>64</v>
      </c>
      <c r="AB120" s="71" t="s">
        <v>26</v>
      </c>
      <c r="AC120" s="71">
        <v>22500</v>
      </c>
      <c r="AD120" s="71">
        <v>4500</v>
      </c>
      <c r="AE120" s="81">
        <v>2250</v>
      </c>
      <c r="AF120" s="69" t="s">
        <v>24</v>
      </c>
      <c r="AG120" s="71" t="s">
        <v>65</v>
      </c>
      <c r="AH120" s="71" t="s">
        <v>26</v>
      </c>
      <c r="AI120" s="71">
        <v>22500</v>
      </c>
      <c r="AJ120" s="71">
        <v>4500</v>
      </c>
      <c r="AK120" s="81">
        <v>2250</v>
      </c>
      <c r="AL120" s="72" t="s">
        <v>0</v>
      </c>
      <c r="AM120" s="73" t="s">
        <v>1</v>
      </c>
      <c r="AN120" s="73" t="s">
        <v>1</v>
      </c>
      <c r="AO120" s="73" t="s">
        <v>1</v>
      </c>
      <c r="AP120" s="73" t="s">
        <v>1</v>
      </c>
      <c r="AQ120" s="80" t="s">
        <v>1</v>
      </c>
      <c r="AR120" s="69" t="s">
        <v>24</v>
      </c>
      <c r="AS120" s="71" t="s">
        <v>33</v>
      </c>
      <c r="AT120" s="71" t="s">
        <v>26</v>
      </c>
      <c r="AU120" s="71">
        <v>12500</v>
      </c>
      <c r="AV120" s="71">
        <v>3500</v>
      </c>
      <c r="AW120" s="81">
        <v>1250</v>
      </c>
      <c r="AX120" s="72" t="s">
        <v>0</v>
      </c>
      <c r="AY120" s="73" t="s">
        <v>1</v>
      </c>
      <c r="AZ120" s="73" t="s">
        <v>1</v>
      </c>
      <c r="BA120" s="73" t="s">
        <v>1</v>
      </c>
      <c r="BB120" s="73" t="s">
        <v>1</v>
      </c>
      <c r="BC120" s="73" t="s">
        <v>1</v>
      </c>
      <c r="BD120" s="73" t="s">
        <v>1</v>
      </c>
      <c r="BE120" s="73" t="s">
        <v>1</v>
      </c>
      <c r="BF120" s="78"/>
    </row>
    <row r="121" spans="2:58" ht="25.5" x14ac:dyDescent="0.2">
      <c r="B121" s="68" t="s">
        <v>167</v>
      </c>
      <c r="C121" s="69" t="s">
        <v>22</v>
      </c>
      <c r="D121" s="70" t="s">
        <v>23</v>
      </c>
      <c r="E121" s="71">
        <v>12500</v>
      </c>
      <c r="F121" s="71">
        <v>1400</v>
      </c>
      <c r="G121" s="81">
        <v>1250</v>
      </c>
      <c r="H121" s="69" t="s">
        <v>22</v>
      </c>
      <c r="I121" s="71" t="s">
        <v>23</v>
      </c>
      <c r="J121" s="71" t="s">
        <v>29</v>
      </c>
      <c r="K121" s="71">
        <v>12500</v>
      </c>
      <c r="L121" s="71">
        <v>1400</v>
      </c>
      <c r="M121" s="81">
        <v>1250</v>
      </c>
      <c r="N121" s="72" t="s">
        <v>0</v>
      </c>
      <c r="O121" s="73" t="s">
        <v>1</v>
      </c>
      <c r="P121" s="73" t="s">
        <v>1</v>
      </c>
      <c r="Q121" s="73" t="s">
        <v>1</v>
      </c>
      <c r="R121" s="73" t="s">
        <v>1</v>
      </c>
      <c r="S121" s="73" t="s">
        <v>1</v>
      </c>
      <c r="T121" s="72" t="s">
        <v>0</v>
      </c>
      <c r="U121" s="73" t="s">
        <v>1</v>
      </c>
      <c r="V121" s="73" t="s">
        <v>1</v>
      </c>
      <c r="W121" s="73" t="s">
        <v>1</v>
      </c>
      <c r="X121" s="73" t="s">
        <v>1</v>
      </c>
      <c r="Y121" s="80" t="s">
        <v>1</v>
      </c>
      <c r="Z121" s="72" t="s">
        <v>0</v>
      </c>
      <c r="AA121" s="73" t="s">
        <v>1</v>
      </c>
      <c r="AB121" s="73" t="s">
        <v>1</v>
      </c>
      <c r="AC121" s="73" t="s">
        <v>1</v>
      </c>
      <c r="AD121" s="73" t="s">
        <v>1</v>
      </c>
      <c r="AE121" s="80" t="s">
        <v>1</v>
      </c>
      <c r="AF121" s="72" t="s">
        <v>0</v>
      </c>
      <c r="AG121" s="73" t="s">
        <v>1</v>
      </c>
      <c r="AH121" s="73" t="s">
        <v>1</v>
      </c>
      <c r="AI121" s="73" t="s">
        <v>1</v>
      </c>
      <c r="AJ121" s="73" t="s">
        <v>1</v>
      </c>
      <c r="AK121" s="80" t="s">
        <v>1</v>
      </c>
      <c r="AL121" s="72" t="s">
        <v>0</v>
      </c>
      <c r="AM121" s="73" t="s">
        <v>1</v>
      </c>
      <c r="AN121" s="73" t="s">
        <v>1</v>
      </c>
      <c r="AO121" s="73" t="s">
        <v>1</v>
      </c>
      <c r="AP121" s="73" t="s">
        <v>1</v>
      </c>
      <c r="AQ121" s="80" t="s">
        <v>1</v>
      </c>
      <c r="AR121" s="69" t="s">
        <v>24</v>
      </c>
      <c r="AS121" s="71" t="s">
        <v>37</v>
      </c>
      <c r="AT121" s="71" t="s">
        <v>69</v>
      </c>
      <c r="AU121" s="71">
        <v>5800</v>
      </c>
      <c r="AV121" s="71">
        <v>2500</v>
      </c>
      <c r="AW121" s="81">
        <v>580</v>
      </c>
      <c r="AX121" s="72" t="s">
        <v>0</v>
      </c>
      <c r="AY121" s="73" t="s">
        <v>1</v>
      </c>
      <c r="AZ121" s="73" t="s">
        <v>1</v>
      </c>
      <c r="BA121" s="73" t="s">
        <v>1</v>
      </c>
      <c r="BB121" s="73" t="s">
        <v>1</v>
      </c>
      <c r="BC121" s="73" t="s">
        <v>1</v>
      </c>
      <c r="BD121" s="73" t="s">
        <v>1</v>
      </c>
      <c r="BE121" s="73" t="s">
        <v>1</v>
      </c>
      <c r="BF121" s="78"/>
    </row>
    <row r="122" spans="2:58" ht="25.5" x14ac:dyDescent="0.2">
      <c r="B122" s="79" t="s">
        <v>255</v>
      </c>
      <c r="C122" s="69" t="s">
        <v>22</v>
      </c>
      <c r="D122" s="70" t="s">
        <v>23</v>
      </c>
      <c r="E122" s="71">
        <v>12500</v>
      </c>
      <c r="F122" s="71">
        <v>1400</v>
      </c>
      <c r="G122" s="81">
        <v>1250</v>
      </c>
      <c r="H122" s="69" t="s">
        <v>22</v>
      </c>
      <c r="I122" s="71" t="s">
        <v>23</v>
      </c>
      <c r="J122" s="71" t="s">
        <v>29</v>
      </c>
      <c r="K122" s="71">
        <v>12500</v>
      </c>
      <c r="L122" s="71">
        <v>1400</v>
      </c>
      <c r="M122" s="81">
        <v>1250</v>
      </c>
      <c r="N122" s="72" t="s">
        <v>0</v>
      </c>
      <c r="O122" s="73" t="s">
        <v>1</v>
      </c>
      <c r="P122" s="73" t="s">
        <v>1</v>
      </c>
      <c r="Q122" s="73" t="s">
        <v>1</v>
      </c>
      <c r="R122" s="73" t="s">
        <v>1</v>
      </c>
      <c r="S122" s="73" t="s">
        <v>1</v>
      </c>
      <c r="T122" s="72" t="s">
        <v>0</v>
      </c>
      <c r="U122" s="73" t="s">
        <v>1</v>
      </c>
      <c r="V122" s="73" t="s">
        <v>1</v>
      </c>
      <c r="W122" s="73" t="s">
        <v>1</v>
      </c>
      <c r="X122" s="73" t="s">
        <v>1</v>
      </c>
      <c r="Y122" s="80" t="s">
        <v>1</v>
      </c>
      <c r="Z122" s="72" t="s">
        <v>0</v>
      </c>
      <c r="AA122" s="73" t="s">
        <v>1</v>
      </c>
      <c r="AB122" s="73" t="s">
        <v>1</v>
      </c>
      <c r="AC122" s="73" t="s">
        <v>1</v>
      </c>
      <c r="AD122" s="73" t="s">
        <v>1</v>
      </c>
      <c r="AE122" s="80" t="s">
        <v>1</v>
      </c>
      <c r="AF122" s="72" t="s">
        <v>0</v>
      </c>
      <c r="AG122" s="73" t="s">
        <v>1</v>
      </c>
      <c r="AH122" s="73" t="s">
        <v>1</v>
      </c>
      <c r="AI122" s="73" t="s">
        <v>1</v>
      </c>
      <c r="AJ122" s="73" t="s">
        <v>1</v>
      </c>
      <c r="AK122" s="80" t="s">
        <v>1</v>
      </c>
      <c r="AL122" s="72" t="s">
        <v>0</v>
      </c>
      <c r="AM122" s="73" t="s">
        <v>1</v>
      </c>
      <c r="AN122" s="73" t="s">
        <v>1</v>
      </c>
      <c r="AO122" s="73" t="s">
        <v>1</v>
      </c>
      <c r="AP122" s="73" t="s">
        <v>1</v>
      </c>
      <c r="AQ122" s="80" t="s">
        <v>1</v>
      </c>
      <c r="AR122" s="72" t="s">
        <v>46</v>
      </c>
      <c r="AS122" s="73" t="s">
        <v>1</v>
      </c>
      <c r="AT122" s="73" t="s">
        <v>1</v>
      </c>
      <c r="AU122" s="73" t="s">
        <v>1</v>
      </c>
      <c r="AV122" s="73" t="s">
        <v>1</v>
      </c>
      <c r="AW122" s="80" t="s">
        <v>1</v>
      </c>
      <c r="AX122" s="72" t="s">
        <v>0</v>
      </c>
      <c r="AY122" s="73" t="s">
        <v>1</v>
      </c>
      <c r="AZ122" s="73" t="s">
        <v>1</v>
      </c>
      <c r="BA122" s="73" t="s">
        <v>1</v>
      </c>
      <c r="BB122" s="73" t="s">
        <v>1</v>
      </c>
      <c r="BC122" s="73" t="s">
        <v>1</v>
      </c>
      <c r="BD122" s="73" t="s">
        <v>1</v>
      </c>
      <c r="BE122" s="73" t="s">
        <v>1</v>
      </c>
      <c r="BF122" s="78"/>
    </row>
    <row r="123" spans="2:58" ht="25.5" x14ac:dyDescent="0.2">
      <c r="B123" s="68" t="s">
        <v>168</v>
      </c>
      <c r="C123" s="69" t="s">
        <v>22</v>
      </c>
      <c r="D123" s="70" t="s">
        <v>23</v>
      </c>
      <c r="E123" s="71">
        <v>12500</v>
      </c>
      <c r="F123" s="71">
        <v>1400</v>
      </c>
      <c r="G123" s="81">
        <v>1250</v>
      </c>
      <c r="H123" s="72" t="s">
        <v>0</v>
      </c>
      <c r="I123" s="73" t="s">
        <v>1</v>
      </c>
      <c r="J123" s="73" t="s">
        <v>1</v>
      </c>
      <c r="K123" s="73" t="s">
        <v>1</v>
      </c>
      <c r="L123" s="73" t="s">
        <v>1</v>
      </c>
      <c r="M123" s="73" t="s">
        <v>1</v>
      </c>
      <c r="N123" s="69" t="s">
        <v>24</v>
      </c>
      <c r="O123" s="71" t="s">
        <v>110</v>
      </c>
      <c r="P123" s="71" t="s">
        <v>26</v>
      </c>
      <c r="Q123" s="71">
        <v>22500</v>
      </c>
      <c r="R123" s="71">
        <v>4500</v>
      </c>
      <c r="S123" s="71">
        <v>2250</v>
      </c>
      <c r="T123" s="72" t="s">
        <v>0</v>
      </c>
      <c r="U123" s="73" t="s">
        <v>1</v>
      </c>
      <c r="V123" s="73" t="s">
        <v>1</v>
      </c>
      <c r="W123" s="73" t="s">
        <v>1</v>
      </c>
      <c r="X123" s="73" t="s">
        <v>1</v>
      </c>
      <c r="Y123" s="80" t="s">
        <v>1</v>
      </c>
      <c r="Z123" s="72" t="s">
        <v>0</v>
      </c>
      <c r="AA123" s="73" t="s">
        <v>1</v>
      </c>
      <c r="AB123" s="73" t="s">
        <v>1</v>
      </c>
      <c r="AC123" s="73" t="s">
        <v>1</v>
      </c>
      <c r="AD123" s="73" t="s">
        <v>1</v>
      </c>
      <c r="AE123" s="80" t="s">
        <v>1</v>
      </c>
      <c r="AF123" s="72" t="s">
        <v>0</v>
      </c>
      <c r="AG123" s="73" t="s">
        <v>1</v>
      </c>
      <c r="AH123" s="73" t="s">
        <v>1</v>
      </c>
      <c r="AI123" s="73" t="s">
        <v>1</v>
      </c>
      <c r="AJ123" s="73" t="s">
        <v>1</v>
      </c>
      <c r="AK123" s="80" t="s">
        <v>1</v>
      </c>
      <c r="AL123" s="72" t="s">
        <v>0</v>
      </c>
      <c r="AM123" s="73" t="s">
        <v>1</v>
      </c>
      <c r="AN123" s="73" t="s">
        <v>1</v>
      </c>
      <c r="AO123" s="73" t="s">
        <v>1</v>
      </c>
      <c r="AP123" s="73" t="s">
        <v>1</v>
      </c>
      <c r="AQ123" s="80" t="s">
        <v>1</v>
      </c>
      <c r="AR123" s="69" t="s">
        <v>24</v>
      </c>
      <c r="AS123" s="71" t="s">
        <v>33</v>
      </c>
      <c r="AT123" s="71" t="s">
        <v>26</v>
      </c>
      <c r="AU123" s="71">
        <v>12500</v>
      </c>
      <c r="AV123" s="71">
        <v>3500</v>
      </c>
      <c r="AW123" s="81">
        <v>1250</v>
      </c>
      <c r="AX123" s="72" t="s">
        <v>0</v>
      </c>
      <c r="AY123" s="73" t="s">
        <v>1</v>
      </c>
      <c r="AZ123" s="73" t="s">
        <v>1</v>
      </c>
      <c r="BA123" s="73" t="s">
        <v>1</v>
      </c>
      <c r="BB123" s="73" t="s">
        <v>1</v>
      </c>
      <c r="BC123" s="73" t="s">
        <v>1</v>
      </c>
      <c r="BD123" s="73" t="s">
        <v>1</v>
      </c>
      <c r="BE123" s="73" t="s">
        <v>1</v>
      </c>
      <c r="BF123" s="78"/>
    </row>
    <row r="124" spans="2:58" ht="25.5" x14ac:dyDescent="0.2">
      <c r="B124" s="68" t="s">
        <v>169</v>
      </c>
      <c r="C124" s="69" t="s">
        <v>22</v>
      </c>
      <c r="D124" s="70" t="s">
        <v>23</v>
      </c>
      <c r="E124" s="71">
        <v>12500</v>
      </c>
      <c r="F124" s="71">
        <v>1400</v>
      </c>
      <c r="G124" s="81">
        <v>1250</v>
      </c>
      <c r="H124" s="72" t="s">
        <v>0</v>
      </c>
      <c r="I124" s="73" t="s">
        <v>1</v>
      </c>
      <c r="J124" s="73" t="s">
        <v>1</v>
      </c>
      <c r="K124" s="73" t="s">
        <v>1</v>
      </c>
      <c r="L124" s="73" t="s">
        <v>1</v>
      </c>
      <c r="M124" s="73" t="s">
        <v>1</v>
      </c>
      <c r="N124" s="69" t="s">
        <v>24</v>
      </c>
      <c r="O124" s="71" t="s">
        <v>32</v>
      </c>
      <c r="P124" s="71" t="s">
        <v>26</v>
      </c>
      <c r="Q124" s="71">
        <v>22500</v>
      </c>
      <c r="R124" s="71">
        <v>4500</v>
      </c>
      <c r="S124" s="71">
        <v>2250</v>
      </c>
      <c r="T124" s="69" t="s">
        <v>24</v>
      </c>
      <c r="U124" s="70" t="s">
        <v>39</v>
      </c>
      <c r="V124" s="71" t="s">
        <v>40</v>
      </c>
      <c r="W124" s="71">
        <v>22500</v>
      </c>
      <c r="X124" s="71">
        <v>4500</v>
      </c>
      <c r="Y124" s="71">
        <v>2250</v>
      </c>
      <c r="Z124" s="72" t="s">
        <v>0</v>
      </c>
      <c r="AA124" s="73" t="s">
        <v>1</v>
      </c>
      <c r="AB124" s="73" t="s">
        <v>1</v>
      </c>
      <c r="AC124" s="73" t="s">
        <v>1</v>
      </c>
      <c r="AD124" s="73" t="s">
        <v>1</v>
      </c>
      <c r="AE124" s="80" t="s">
        <v>1</v>
      </c>
      <c r="AF124" s="72" t="s">
        <v>0</v>
      </c>
      <c r="AG124" s="73" t="s">
        <v>1</v>
      </c>
      <c r="AH124" s="73" t="s">
        <v>1</v>
      </c>
      <c r="AI124" s="73" t="s">
        <v>1</v>
      </c>
      <c r="AJ124" s="73" t="s">
        <v>1</v>
      </c>
      <c r="AK124" s="80" t="s">
        <v>1</v>
      </c>
      <c r="AL124" s="69" t="s">
        <v>24</v>
      </c>
      <c r="AM124" s="71" t="s">
        <v>35</v>
      </c>
      <c r="AN124" s="71" t="s">
        <v>26</v>
      </c>
      <c r="AO124" s="71">
        <v>22500</v>
      </c>
      <c r="AP124" s="71">
        <v>4500</v>
      </c>
      <c r="AQ124" s="81">
        <v>2250</v>
      </c>
      <c r="AR124" s="69" t="s">
        <v>24</v>
      </c>
      <c r="AS124" s="71" t="s">
        <v>33</v>
      </c>
      <c r="AT124" s="71" t="s">
        <v>26</v>
      </c>
      <c r="AU124" s="71">
        <v>12500</v>
      </c>
      <c r="AV124" s="71">
        <v>3500</v>
      </c>
      <c r="AW124" s="81">
        <v>1250</v>
      </c>
      <c r="AX124" s="72" t="s">
        <v>0</v>
      </c>
      <c r="AY124" s="73" t="s">
        <v>1</v>
      </c>
      <c r="AZ124" s="73" t="s">
        <v>1</v>
      </c>
      <c r="BA124" s="73" t="s">
        <v>1</v>
      </c>
      <c r="BB124" s="73" t="s">
        <v>1</v>
      </c>
      <c r="BC124" s="73" t="s">
        <v>1</v>
      </c>
      <c r="BD124" s="73" t="s">
        <v>1</v>
      </c>
      <c r="BE124" s="73" t="s">
        <v>1</v>
      </c>
      <c r="BF124" s="78"/>
    </row>
    <row r="125" spans="2:58" ht="25.5" x14ac:dyDescent="0.2">
      <c r="B125" s="68" t="s">
        <v>170</v>
      </c>
      <c r="C125" s="69" t="s">
        <v>22</v>
      </c>
      <c r="D125" s="70" t="s">
        <v>23</v>
      </c>
      <c r="E125" s="71">
        <v>12500</v>
      </c>
      <c r="F125" s="71">
        <v>1400</v>
      </c>
      <c r="G125" s="81">
        <v>1250</v>
      </c>
      <c r="H125" s="72" t="s">
        <v>0</v>
      </c>
      <c r="I125" s="73" t="s">
        <v>1</v>
      </c>
      <c r="J125" s="73" t="s">
        <v>1</v>
      </c>
      <c r="K125" s="73" t="s">
        <v>1</v>
      </c>
      <c r="L125" s="73" t="s">
        <v>1</v>
      </c>
      <c r="M125" s="73" t="s">
        <v>1</v>
      </c>
      <c r="N125" s="72" t="s">
        <v>0</v>
      </c>
      <c r="O125" s="73" t="s">
        <v>1</v>
      </c>
      <c r="P125" s="73" t="s">
        <v>1</v>
      </c>
      <c r="Q125" s="73" t="s">
        <v>1</v>
      </c>
      <c r="R125" s="73" t="s">
        <v>1</v>
      </c>
      <c r="S125" s="73" t="s">
        <v>1</v>
      </c>
      <c r="T125" s="69" t="s">
        <v>24</v>
      </c>
      <c r="U125" s="70" t="s">
        <v>39</v>
      </c>
      <c r="V125" s="71" t="s">
        <v>40</v>
      </c>
      <c r="W125" s="71">
        <v>22500</v>
      </c>
      <c r="X125" s="71">
        <v>4500</v>
      </c>
      <c r="Y125" s="71">
        <v>2250</v>
      </c>
      <c r="Z125" s="72" t="s">
        <v>0</v>
      </c>
      <c r="AA125" s="73" t="s">
        <v>1</v>
      </c>
      <c r="AB125" s="73" t="s">
        <v>1</v>
      </c>
      <c r="AC125" s="73" t="s">
        <v>1</v>
      </c>
      <c r="AD125" s="73" t="s">
        <v>1</v>
      </c>
      <c r="AE125" s="80" t="s">
        <v>1</v>
      </c>
      <c r="AF125" s="72" t="s">
        <v>0</v>
      </c>
      <c r="AG125" s="73" t="s">
        <v>1</v>
      </c>
      <c r="AH125" s="73" t="s">
        <v>1</v>
      </c>
      <c r="AI125" s="73" t="s">
        <v>1</v>
      </c>
      <c r="AJ125" s="73" t="s">
        <v>1</v>
      </c>
      <c r="AK125" s="80" t="s">
        <v>1</v>
      </c>
      <c r="AL125" s="69" t="s">
        <v>24</v>
      </c>
      <c r="AM125" s="71" t="s">
        <v>158</v>
      </c>
      <c r="AN125" s="71" t="s">
        <v>26</v>
      </c>
      <c r="AO125" s="71">
        <v>22500</v>
      </c>
      <c r="AP125" s="71">
        <v>4500</v>
      </c>
      <c r="AQ125" s="81">
        <v>2250</v>
      </c>
      <c r="AR125" s="69" t="s">
        <v>24</v>
      </c>
      <c r="AS125" s="71" t="s">
        <v>33</v>
      </c>
      <c r="AT125" s="71" t="s">
        <v>26</v>
      </c>
      <c r="AU125" s="71">
        <v>12500</v>
      </c>
      <c r="AV125" s="71">
        <v>3500</v>
      </c>
      <c r="AW125" s="81">
        <v>1250</v>
      </c>
      <c r="AX125" s="72" t="s">
        <v>0</v>
      </c>
      <c r="AY125" s="73" t="s">
        <v>1</v>
      </c>
      <c r="AZ125" s="73" t="s">
        <v>1</v>
      </c>
      <c r="BA125" s="73" t="s">
        <v>1</v>
      </c>
      <c r="BB125" s="73" t="s">
        <v>1</v>
      </c>
      <c r="BC125" s="73" t="s">
        <v>1</v>
      </c>
      <c r="BD125" s="73" t="s">
        <v>1</v>
      </c>
      <c r="BE125" s="73" t="s">
        <v>1</v>
      </c>
      <c r="BF125" s="78"/>
    </row>
    <row r="126" spans="2:58" ht="25.5" x14ac:dyDescent="0.2">
      <c r="B126" s="68" t="s">
        <v>284</v>
      </c>
      <c r="C126" s="69" t="s">
        <v>22</v>
      </c>
      <c r="D126" s="70" t="s">
        <v>23</v>
      </c>
      <c r="E126" s="71">
        <v>12500</v>
      </c>
      <c r="F126" s="71">
        <v>1400</v>
      </c>
      <c r="G126" s="81">
        <v>1250</v>
      </c>
      <c r="H126" s="72" t="s">
        <v>0</v>
      </c>
      <c r="I126" s="73" t="s">
        <v>1</v>
      </c>
      <c r="J126" s="73" t="s">
        <v>1</v>
      </c>
      <c r="K126" s="73" t="s">
        <v>1</v>
      </c>
      <c r="L126" s="73" t="s">
        <v>1</v>
      </c>
      <c r="M126" s="73" t="s">
        <v>1</v>
      </c>
      <c r="N126" s="69" t="s">
        <v>24</v>
      </c>
      <c r="O126" s="71" t="s">
        <v>235</v>
      </c>
      <c r="P126" s="71" t="s">
        <v>26</v>
      </c>
      <c r="Q126" s="71">
        <v>22500</v>
      </c>
      <c r="R126" s="71">
        <v>4500</v>
      </c>
      <c r="S126" s="71">
        <v>2250</v>
      </c>
      <c r="T126" s="69" t="s">
        <v>24</v>
      </c>
      <c r="U126" s="70" t="s">
        <v>48</v>
      </c>
      <c r="V126" s="71" t="s">
        <v>40</v>
      </c>
      <c r="W126" s="71">
        <v>22500</v>
      </c>
      <c r="X126" s="71">
        <v>4500</v>
      </c>
      <c r="Y126" s="71">
        <v>2250</v>
      </c>
      <c r="Z126" s="72" t="s">
        <v>0</v>
      </c>
      <c r="AA126" s="73" t="s">
        <v>1</v>
      </c>
      <c r="AB126" s="73" t="s">
        <v>1</v>
      </c>
      <c r="AC126" s="73" t="s">
        <v>1</v>
      </c>
      <c r="AD126" s="73" t="s">
        <v>1</v>
      </c>
      <c r="AE126" s="80" t="s">
        <v>1</v>
      </c>
      <c r="AF126" s="72" t="s">
        <v>0</v>
      </c>
      <c r="AG126" s="73" t="s">
        <v>1</v>
      </c>
      <c r="AH126" s="73" t="s">
        <v>1</v>
      </c>
      <c r="AI126" s="73" t="s">
        <v>1</v>
      </c>
      <c r="AJ126" s="73" t="s">
        <v>1</v>
      </c>
      <c r="AK126" s="80" t="s">
        <v>1</v>
      </c>
      <c r="AL126" s="72" t="s">
        <v>0</v>
      </c>
      <c r="AM126" s="73" t="s">
        <v>1</v>
      </c>
      <c r="AN126" s="73" t="s">
        <v>1</v>
      </c>
      <c r="AO126" s="73" t="s">
        <v>1</v>
      </c>
      <c r="AP126" s="73" t="s">
        <v>1</v>
      </c>
      <c r="AQ126" s="80" t="s">
        <v>1</v>
      </c>
      <c r="AR126" s="69" t="s">
        <v>24</v>
      </c>
      <c r="AS126" s="73" t="s">
        <v>1</v>
      </c>
      <c r="AT126" s="71" t="s">
        <v>26</v>
      </c>
      <c r="AU126" s="71">
        <v>12500</v>
      </c>
      <c r="AV126" s="71">
        <v>3500</v>
      </c>
      <c r="AW126" s="81">
        <v>1250</v>
      </c>
      <c r="AX126" s="72" t="s">
        <v>0</v>
      </c>
      <c r="AY126" s="73" t="s">
        <v>1</v>
      </c>
      <c r="AZ126" s="73" t="s">
        <v>1</v>
      </c>
      <c r="BA126" s="73" t="s">
        <v>1</v>
      </c>
      <c r="BB126" s="73" t="s">
        <v>1</v>
      </c>
      <c r="BC126" s="73" t="s">
        <v>1</v>
      </c>
      <c r="BD126" s="73" t="s">
        <v>1</v>
      </c>
      <c r="BE126" s="73" t="s">
        <v>1</v>
      </c>
      <c r="BF126" s="78"/>
    </row>
    <row r="127" spans="2:58" ht="51" x14ac:dyDescent="0.2">
      <c r="B127" s="68" t="s">
        <v>256</v>
      </c>
      <c r="C127" s="69" t="s">
        <v>22</v>
      </c>
      <c r="D127" s="70" t="s">
        <v>23</v>
      </c>
      <c r="E127" s="71">
        <v>12500</v>
      </c>
      <c r="F127" s="71">
        <v>1400</v>
      </c>
      <c r="G127" s="81">
        <v>1250</v>
      </c>
      <c r="H127" s="72" t="s">
        <v>0</v>
      </c>
      <c r="I127" s="73" t="s">
        <v>1</v>
      </c>
      <c r="J127" s="73" t="s">
        <v>1</v>
      </c>
      <c r="K127" s="73" t="s">
        <v>1</v>
      </c>
      <c r="L127" s="73" t="s">
        <v>1</v>
      </c>
      <c r="M127" s="73" t="s">
        <v>1</v>
      </c>
      <c r="N127" s="69" t="s">
        <v>24</v>
      </c>
      <c r="O127" s="71" t="s">
        <v>110</v>
      </c>
      <c r="P127" s="71" t="s">
        <v>26</v>
      </c>
      <c r="Q127" s="71">
        <v>22500</v>
      </c>
      <c r="R127" s="71">
        <v>4500</v>
      </c>
      <c r="S127" s="71">
        <v>2250</v>
      </c>
      <c r="T127" s="69" t="s">
        <v>24</v>
      </c>
      <c r="U127" s="70" t="s">
        <v>171</v>
      </c>
      <c r="V127" s="71" t="s">
        <v>26</v>
      </c>
      <c r="W127" s="71">
        <v>22500</v>
      </c>
      <c r="X127" s="71">
        <v>4500</v>
      </c>
      <c r="Y127" s="71">
        <v>2250</v>
      </c>
      <c r="Z127" s="72" t="s">
        <v>0</v>
      </c>
      <c r="AA127" s="73" t="s">
        <v>1</v>
      </c>
      <c r="AB127" s="73" t="s">
        <v>1</v>
      </c>
      <c r="AC127" s="73" t="s">
        <v>1</v>
      </c>
      <c r="AD127" s="73" t="s">
        <v>1</v>
      </c>
      <c r="AE127" s="80" t="s">
        <v>1</v>
      </c>
      <c r="AF127" s="72" t="s">
        <v>0</v>
      </c>
      <c r="AG127" s="73" t="s">
        <v>1</v>
      </c>
      <c r="AH127" s="73" t="s">
        <v>1</v>
      </c>
      <c r="AI127" s="73" t="s">
        <v>1</v>
      </c>
      <c r="AJ127" s="73" t="s">
        <v>1</v>
      </c>
      <c r="AK127" s="80" t="s">
        <v>1</v>
      </c>
      <c r="AL127" s="72" t="s">
        <v>0</v>
      </c>
      <c r="AM127" s="73" t="s">
        <v>1</v>
      </c>
      <c r="AN127" s="73" t="s">
        <v>1</v>
      </c>
      <c r="AO127" s="73" t="s">
        <v>1</v>
      </c>
      <c r="AP127" s="73" t="s">
        <v>1</v>
      </c>
      <c r="AQ127" s="80" t="s">
        <v>1</v>
      </c>
      <c r="AR127" s="69" t="s">
        <v>24</v>
      </c>
      <c r="AS127" s="71" t="s">
        <v>172</v>
      </c>
      <c r="AT127" s="71" t="s">
        <v>26</v>
      </c>
      <c r="AU127" s="71">
        <v>12500</v>
      </c>
      <c r="AV127" s="71">
        <v>3500</v>
      </c>
      <c r="AW127" s="81">
        <v>1250</v>
      </c>
      <c r="AX127" s="72" t="s">
        <v>0</v>
      </c>
      <c r="AY127" s="73" t="s">
        <v>1</v>
      </c>
      <c r="AZ127" s="73" t="s">
        <v>1</v>
      </c>
      <c r="BA127" s="73" t="s">
        <v>1</v>
      </c>
      <c r="BB127" s="73" t="s">
        <v>1</v>
      </c>
      <c r="BC127" s="73" t="s">
        <v>1</v>
      </c>
      <c r="BD127" s="73" t="s">
        <v>1</v>
      </c>
      <c r="BE127" s="73" t="s">
        <v>1</v>
      </c>
      <c r="BF127" s="78"/>
    </row>
    <row r="128" spans="2:58" ht="51" x14ac:dyDescent="0.2">
      <c r="B128" s="68" t="s">
        <v>257</v>
      </c>
      <c r="C128" s="69" t="s">
        <v>22</v>
      </c>
      <c r="D128" s="70" t="s">
        <v>23</v>
      </c>
      <c r="E128" s="71">
        <v>12500</v>
      </c>
      <c r="F128" s="71">
        <v>1400</v>
      </c>
      <c r="G128" s="81">
        <v>1250</v>
      </c>
      <c r="H128" s="72" t="s">
        <v>0</v>
      </c>
      <c r="I128" s="73" t="s">
        <v>1</v>
      </c>
      <c r="J128" s="73" t="s">
        <v>1</v>
      </c>
      <c r="K128" s="73" t="s">
        <v>1</v>
      </c>
      <c r="L128" s="73" t="s">
        <v>1</v>
      </c>
      <c r="M128" s="73" t="s">
        <v>1</v>
      </c>
      <c r="N128" s="69" t="s">
        <v>24</v>
      </c>
      <c r="O128" s="71" t="s">
        <v>110</v>
      </c>
      <c r="P128" s="71" t="s">
        <v>26</v>
      </c>
      <c r="Q128" s="71">
        <v>22500</v>
      </c>
      <c r="R128" s="71">
        <v>4500</v>
      </c>
      <c r="S128" s="71">
        <v>2250</v>
      </c>
      <c r="T128" s="69" t="s">
        <v>24</v>
      </c>
      <c r="U128" s="70" t="s">
        <v>173</v>
      </c>
      <c r="V128" s="71" t="s">
        <v>26</v>
      </c>
      <c r="W128" s="71">
        <v>22500</v>
      </c>
      <c r="X128" s="71">
        <v>4500</v>
      </c>
      <c r="Y128" s="71">
        <v>2250</v>
      </c>
      <c r="Z128" s="72" t="s">
        <v>0</v>
      </c>
      <c r="AA128" s="73" t="s">
        <v>1</v>
      </c>
      <c r="AB128" s="73" t="s">
        <v>1</v>
      </c>
      <c r="AC128" s="73" t="s">
        <v>1</v>
      </c>
      <c r="AD128" s="73" t="s">
        <v>1</v>
      </c>
      <c r="AE128" s="80" t="s">
        <v>1</v>
      </c>
      <c r="AF128" s="72" t="s">
        <v>0</v>
      </c>
      <c r="AG128" s="73" t="s">
        <v>1</v>
      </c>
      <c r="AH128" s="73" t="s">
        <v>1</v>
      </c>
      <c r="AI128" s="73" t="s">
        <v>1</v>
      </c>
      <c r="AJ128" s="73" t="s">
        <v>1</v>
      </c>
      <c r="AK128" s="80" t="s">
        <v>1</v>
      </c>
      <c r="AL128" s="72" t="s">
        <v>0</v>
      </c>
      <c r="AM128" s="73" t="s">
        <v>1</v>
      </c>
      <c r="AN128" s="73" t="s">
        <v>1</v>
      </c>
      <c r="AO128" s="73" t="s">
        <v>1</v>
      </c>
      <c r="AP128" s="73" t="s">
        <v>1</v>
      </c>
      <c r="AQ128" s="80" t="s">
        <v>1</v>
      </c>
      <c r="AR128" s="72" t="s">
        <v>46</v>
      </c>
      <c r="AS128" s="73" t="s">
        <v>1</v>
      </c>
      <c r="AT128" s="73" t="s">
        <v>1</v>
      </c>
      <c r="AU128" s="73" t="s">
        <v>1</v>
      </c>
      <c r="AV128" s="73" t="s">
        <v>1</v>
      </c>
      <c r="AW128" s="80" t="s">
        <v>1</v>
      </c>
      <c r="AX128" s="72" t="s">
        <v>0</v>
      </c>
      <c r="AY128" s="73" t="s">
        <v>1</v>
      </c>
      <c r="AZ128" s="73" t="s">
        <v>1</v>
      </c>
      <c r="BA128" s="73" t="s">
        <v>1</v>
      </c>
      <c r="BB128" s="73" t="s">
        <v>1</v>
      </c>
      <c r="BC128" s="73" t="s">
        <v>1</v>
      </c>
      <c r="BD128" s="73" t="s">
        <v>1</v>
      </c>
      <c r="BE128" s="73" t="s">
        <v>1</v>
      </c>
      <c r="BF128" s="78"/>
    </row>
    <row r="129" spans="2:58" ht="25.5" x14ac:dyDescent="0.2">
      <c r="B129" s="68" t="s">
        <v>174</v>
      </c>
      <c r="C129" s="69" t="s">
        <v>22</v>
      </c>
      <c r="D129" s="70" t="s">
        <v>23</v>
      </c>
      <c r="E129" s="71">
        <v>12500</v>
      </c>
      <c r="F129" s="71">
        <v>1400</v>
      </c>
      <c r="G129" s="81">
        <v>1250</v>
      </c>
      <c r="H129" s="72" t="s">
        <v>0</v>
      </c>
      <c r="I129" s="73" t="s">
        <v>1</v>
      </c>
      <c r="J129" s="73" t="s">
        <v>1</v>
      </c>
      <c r="K129" s="73" t="s">
        <v>1</v>
      </c>
      <c r="L129" s="73" t="s">
        <v>1</v>
      </c>
      <c r="M129" s="73" t="s">
        <v>1</v>
      </c>
      <c r="N129" s="69" t="s">
        <v>24</v>
      </c>
      <c r="O129" s="71" t="s">
        <v>110</v>
      </c>
      <c r="P129" s="71" t="s">
        <v>26</v>
      </c>
      <c r="Q129" s="71">
        <v>22500</v>
      </c>
      <c r="R129" s="71">
        <v>4500</v>
      </c>
      <c r="S129" s="71">
        <v>2250</v>
      </c>
      <c r="T129" s="69" t="s">
        <v>24</v>
      </c>
      <c r="U129" s="70" t="s">
        <v>48</v>
      </c>
      <c r="V129" s="71" t="s">
        <v>40</v>
      </c>
      <c r="W129" s="71">
        <v>22500</v>
      </c>
      <c r="X129" s="71">
        <v>4500</v>
      </c>
      <c r="Y129" s="71">
        <v>2250</v>
      </c>
      <c r="Z129" s="72" t="s">
        <v>0</v>
      </c>
      <c r="AA129" s="73" t="s">
        <v>1</v>
      </c>
      <c r="AB129" s="73" t="s">
        <v>1</v>
      </c>
      <c r="AC129" s="73" t="s">
        <v>1</v>
      </c>
      <c r="AD129" s="73" t="s">
        <v>1</v>
      </c>
      <c r="AE129" s="80" t="s">
        <v>1</v>
      </c>
      <c r="AF129" s="72" t="s">
        <v>0</v>
      </c>
      <c r="AG129" s="73" t="s">
        <v>1</v>
      </c>
      <c r="AH129" s="73" t="s">
        <v>1</v>
      </c>
      <c r="AI129" s="73" t="s">
        <v>1</v>
      </c>
      <c r="AJ129" s="73" t="s">
        <v>1</v>
      </c>
      <c r="AK129" s="80" t="s">
        <v>1</v>
      </c>
      <c r="AL129" s="72" t="s">
        <v>0</v>
      </c>
      <c r="AM129" s="73" t="s">
        <v>1</v>
      </c>
      <c r="AN129" s="73" t="s">
        <v>1</v>
      </c>
      <c r="AO129" s="73" t="s">
        <v>1</v>
      </c>
      <c r="AP129" s="73" t="s">
        <v>1</v>
      </c>
      <c r="AQ129" s="80" t="s">
        <v>1</v>
      </c>
      <c r="AR129" s="72" t="s">
        <v>46</v>
      </c>
      <c r="AS129" s="73" t="s">
        <v>1</v>
      </c>
      <c r="AT129" s="73" t="s">
        <v>1</v>
      </c>
      <c r="AU129" s="73" t="s">
        <v>1</v>
      </c>
      <c r="AV129" s="73" t="s">
        <v>1</v>
      </c>
      <c r="AW129" s="80" t="s">
        <v>1</v>
      </c>
      <c r="AX129" s="72" t="s">
        <v>0</v>
      </c>
      <c r="AY129" s="73" t="s">
        <v>1</v>
      </c>
      <c r="AZ129" s="73" t="s">
        <v>1</v>
      </c>
      <c r="BA129" s="73" t="s">
        <v>1</v>
      </c>
      <c r="BB129" s="73" t="s">
        <v>1</v>
      </c>
      <c r="BC129" s="73" t="s">
        <v>1</v>
      </c>
      <c r="BD129" s="73" t="s">
        <v>1</v>
      </c>
      <c r="BE129" s="73" t="s">
        <v>1</v>
      </c>
      <c r="BF129" s="78"/>
    </row>
    <row r="130" spans="2:58" ht="102" x14ac:dyDescent="0.2">
      <c r="B130" s="68" t="s">
        <v>175</v>
      </c>
      <c r="C130" s="69" t="s">
        <v>22</v>
      </c>
      <c r="D130" s="70" t="s">
        <v>23</v>
      </c>
      <c r="E130" s="71">
        <v>12500</v>
      </c>
      <c r="F130" s="71">
        <v>1400</v>
      </c>
      <c r="G130" s="81">
        <v>1250</v>
      </c>
      <c r="H130" s="69" t="s">
        <v>22</v>
      </c>
      <c r="I130" s="71" t="s">
        <v>23</v>
      </c>
      <c r="J130" s="71" t="s">
        <v>29</v>
      </c>
      <c r="K130" s="71">
        <v>12500</v>
      </c>
      <c r="L130" s="71">
        <v>1400</v>
      </c>
      <c r="M130" s="81">
        <v>1250</v>
      </c>
      <c r="N130" s="72" t="s">
        <v>0</v>
      </c>
      <c r="O130" s="73" t="s">
        <v>1</v>
      </c>
      <c r="P130" s="73" t="s">
        <v>1</v>
      </c>
      <c r="Q130" s="73" t="s">
        <v>1</v>
      </c>
      <c r="R130" s="73" t="s">
        <v>1</v>
      </c>
      <c r="S130" s="73" t="s">
        <v>1</v>
      </c>
      <c r="T130" s="72" t="s">
        <v>0</v>
      </c>
      <c r="U130" s="73" t="s">
        <v>1</v>
      </c>
      <c r="V130" s="73" t="s">
        <v>1</v>
      </c>
      <c r="W130" s="73" t="s">
        <v>1</v>
      </c>
      <c r="X130" s="73" t="s">
        <v>1</v>
      </c>
      <c r="Y130" s="80" t="s">
        <v>1</v>
      </c>
      <c r="Z130" s="72" t="s">
        <v>0</v>
      </c>
      <c r="AA130" s="73" t="s">
        <v>1</v>
      </c>
      <c r="AB130" s="73" t="s">
        <v>1</v>
      </c>
      <c r="AC130" s="73" t="s">
        <v>1</v>
      </c>
      <c r="AD130" s="73" t="s">
        <v>1</v>
      </c>
      <c r="AE130" s="80" t="s">
        <v>1</v>
      </c>
      <c r="AF130" s="72" t="s">
        <v>0</v>
      </c>
      <c r="AG130" s="73" t="s">
        <v>1</v>
      </c>
      <c r="AH130" s="73" t="s">
        <v>1</v>
      </c>
      <c r="AI130" s="73" t="s">
        <v>1</v>
      </c>
      <c r="AJ130" s="73" t="s">
        <v>1</v>
      </c>
      <c r="AK130" s="80" t="s">
        <v>1</v>
      </c>
      <c r="AL130" s="72" t="s">
        <v>0</v>
      </c>
      <c r="AM130" s="73" t="s">
        <v>1</v>
      </c>
      <c r="AN130" s="73" t="s">
        <v>1</v>
      </c>
      <c r="AO130" s="73" t="s">
        <v>1</v>
      </c>
      <c r="AP130" s="73" t="s">
        <v>1</v>
      </c>
      <c r="AQ130" s="80" t="s">
        <v>1</v>
      </c>
      <c r="AR130" s="69" t="s">
        <v>24</v>
      </c>
      <c r="AS130" s="71" t="s">
        <v>303</v>
      </c>
      <c r="AT130" s="71" t="s">
        <v>26</v>
      </c>
      <c r="AU130" s="71">
        <v>5800</v>
      </c>
      <c r="AV130" s="71">
        <v>2500</v>
      </c>
      <c r="AW130" s="81">
        <v>580</v>
      </c>
      <c r="AX130" s="71" t="s">
        <v>176</v>
      </c>
      <c r="AY130" s="71" t="s">
        <v>24</v>
      </c>
      <c r="AZ130" s="71" t="s">
        <v>302</v>
      </c>
      <c r="BA130" s="71" t="s">
        <v>177</v>
      </c>
      <c r="BB130" s="71">
        <v>18600</v>
      </c>
      <c r="BC130" s="71" t="s">
        <v>239</v>
      </c>
      <c r="BD130" s="71" t="s">
        <v>178</v>
      </c>
      <c r="BE130" s="96">
        <v>14300</v>
      </c>
      <c r="BF130" s="78"/>
    </row>
    <row r="131" spans="2:58" ht="25.5" x14ac:dyDescent="0.2">
      <c r="B131" s="68" t="s">
        <v>179</v>
      </c>
      <c r="C131" s="69" t="s">
        <v>22</v>
      </c>
      <c r="D131" s="70" t="s">
        <v>23</v>
      </c>
      <c r="E131" s="71">
        <v>12500</v>
      </c>
      <c r="F131" s="71">
        <v>1400</v>
      </c>
      <c r="G131" s="81">
        <v>1250</v>
      </c>
      <c r="H131" s="72" t="s">
        <v>0</v>
      </c>
      <c r="I131" s="73" t="s">
        <v>1</v>
      </c>
      <c r="J131" s="73" t="s">
        <v>1</v>
      </c>
      <c r="K131" s="73" t="s">
        <v>1</v>
      </c>
      <c r="L131" s="73" t="s">
        <v>1</v>
      </c>
      <c r="M131" s="73" t="s">
        <v>1</v>
      </c>
      <c r="N131" s="72" t="s">
        <v>0</v>
      </c>
      <c r="O131" s="73" t="s">
        <v>1</v>
      </c>
      <c r="P131" s="73" t="s">
        <v>1</v>
      </c>
      <c r="Q131" s="73" t="s">
        <v>1</v>
      </c>
      <c r="R131" s="73" t="s">
        <v>1</v>
      </c>
      <c r="S131" s="73" t="s">
        <v>1</v>
      </c>
      <c r="T131" s="72" t="s">
        <v>0</v>
      </c>
      <c r="U131" s="73" t="s">
        <v>1</v>
      </c>
      <c r="V131" s="73" t="s">
        <v>1</v>
      </c>
      <c r="W131" s="73" t="s">
        <v>1</v>
      </c>
      <c r="X131" s="73" t="s">
        <v>1</v>
      </c>
      <c r="Y131" s="80" t="s">
        <v>1</v>
      </c>
      <c r="Z131" s="72" t="s">
        <v>0</v>
      </c>
      <c r="AA131" s="73" t="s">
        <v>1</v>
      </c>
      <c r="AB131" s="73" t="s">
        <v>1</v>
      </c>
      <c r="AC131" s="73" t="s">
        <v>1</v>
      </c>
      <c r="AD131" s="73" t="s">
        <v>1</v>
      </c>
      <c r="AE131" s="80" t="s">
        <v>1</v>
      </c>
      <c r="AF131" s="72" t="s">
        <v>0</v>
      </c>
      <c r="AG131" s="73" t="s">
        <v>1</v>
      </c>
      <c r="AH131" s="73" t="s">
        <v>1</v>
      </c>
      <c r="AI131" s="73" t="s">
        <v>1</v>
      </c>
      <c r="AJ131" s="73" t="s">
        <v>1</v>
      </c>
      <c r="AK131" s="80" t="s">
        <v>1</v>
      </c>
      <c r="AL131" s="72" t="s">
        <v>0</v>
      </c>
      <c r="AM131" s="73" t="s">
        <v>1</v>
      </c>
      <c r="AN131" s="73" t="s">
        <v>1</v>
      </c>
      <c r="AO131" s="73" t="s">
        <v>1</v>
      </c>
      <c r="AP131" s="73" t="s">
        <v>1</v>
      </c>
      <c r="AQ131" s="80" t="s">
        <v>1</v>
      </c>
      <c r="AR131" s="69" t="s">
        <v>24</v>
      </c>
      <c r="AS131" s="71" t="s">
        <v>180</v>
      </c>
      <c r="AT131" s="71" t="s">
        <v>26</v>
      </c>
      <c r="AU131" s="71">
        <v>5800</v>
      </c>
      <c r="AV131" s="71">
        <v>2500</v>
      </c>
      <c r="AW131" s="81">
        <v>580</v>
      </c>
      <c r="AX131" s="72" t="s">
        <v>0</v>
      </c>
      <c r="AY131" s="73" t="s">
        <v>1</v>
      </c>
      <c r="AZ131" s="73" t="s">
        <v>1</v>
      </c>
      <c r="BA131" s="73" t="s">
        <v>1</v>
      </c>
      <c r="BB131" s="73" t="s">
        <v>1</v>
      </c>
      <c r="BC131" s="73" t="s">
        <v>1</v>
      </c>
      <c r="BD131" s="73" t="s">
        <v>1</v>
      </c>
      <c r="BE131" s="73" t="s">
        <v>1</v>
      </c>
      <c r="BF131" s="78"/>
    </row>
    <row r="132" spans="2:58" ht="25.5" x14ac:dyDescent="0.2">
      <c r="B132" s="68" t="s">
        <v>278</v>
      </c>
      <c r="C132" s="69" t="s">
        <v>22</v>
      </c>
      <c r="D132" s="70" t="s">
        <v>23</v>
      </c>
      <c r="E132" s="71">
        <v>12500</v>
      </c>
      <c r="F132" s="71">
        <v>1400</v>
      </c>
      <c r="G132" s="81">
        <v>1250</v>
      </c>
      <c r="H132" s="72" t="s">
        <v>0</v>
      </c>
      <c r="I132" s="73" t="s">
        <v>1</v>
      </c>
      <c r="J132" s="73" t="s">
        <v>1</v>
      </c>
      <c r="K132" s="73" t="s">
        <v>1</v>
      </c>
      <c r="L132" s="73" t="s">
        <v>1</v>
      </c>
      <c r="M132" s="73" t="s">
        <v>1</v>
      </c>
      <c r="N132" s="72" t="s">
        <v>0</v>
      </c>
      <c r="O132" s="73" t="s">
        <v>1</v>
      </c>
      <c r="P132" s="73" t="s">
        <v>1</v>
      </c>
      <c r="Q132" s="73" t="s">
        <v>1</v>
      </c>
      <c r="R132" s="73" t="s">
        <v>1</v>
      </c>
      <c r="S132" s="73" t="s">
        <v>1</v>
      </c>
      <c r="T132" s="72" t="s">
        <v>0</v>
      </c>
      <c r="U132" s="73" t="s">
        <v>1</v>
      </c>
      <c r="V132" s="73" t="s">
        <v>1</v>
      </c>
      <c r="W132" s="73" t="s">
        <v>1</v>
      </c>
      <c r="X132" s="73" t="s">
        <v>1</v>
      </c>
      <c r="Y132" s="80" t="s">
        <v>1</v>
      </c>
      <c r="Z132" s="72" t="s">
        <v>0</v>
      </c>
      <c r="AA132" s="73" t="s">
        <v>1</v>
      </c>
      <c r="AB132" s="73" t="s">
        <v>1</v>
      </c>
      <c r="AC132" s="73" t="s">
        <v>1</v>
      </c>
      <c r="AD132" s="73" t="s">
        <v>1</v>
      </c>
      <c r="AE132" s="80" t="s">
        <v>1</v>
      </c>
      <c r="AF132" s="72" t="s">
        <v>0</v>
      </c>
      <c r="AG132" s="73" t="s">
        <v>1</v>
      </c>
      <c r="AH132" s="73" t="s">
        <v>1</v>
      </c>
      <c r="AI132" s="73" t="s">
        <v>1</v>
      </c>
      <c r="AJ132" s="73" t="s">
        <v>1</v>
      </c>
      <c r="AK132" s="80" t="s">
        <v>1</v>
      </c>
      <c r="AL132" s="72" t="s">
        <v>0</v>
      </c>
      <c r="AM132" s="73" t="s">
        <v>1</v>
      </c>
      <c r="AN132" s="73" t="s">
        <v>1</v>
      </c>
      <c r="AO132" s="73" t="s">
        <v>1</v>
      </c>
      <c r="AP132" s="73" t="s">
        <v>1</v>
      </c>
      <c r="AQ132" s="80" t="s">
        <v>1</v>
      </c>
      <c r="AR132" s="69" t="s">
        <v>24</v>
      </c>
      <c r="AS132" s="71" t="s">
        <v>77</v>
      </c>
      <c r="AT132" s="71" t="s">
        <v>26</v>
      </c>
      <c r="AU132" s="71">
        <v>5800</v>
      </c>
      <c r="AV132" s="71">
        <v>2500</v>
      </c>
      <c r="AW132" s="81">
        <v>580</v>
      </c>
      <c r="AX132" s="72" t="s">
        <v>0</v>
      </c>
      <c r="AY132" s="73" t="s">
        <v>1</v>
      </c>
      <c r="AZ132" s="73" t="s">
        <v>1</v>
      </c>
      <c r="BA132" s="73" t="s">
        <v>1</v>
      </c>
      <c r="BB132" s="73" t="s">
        <v>1</v>
      </c>
      <c r="BC132" s="73" t="s">
        <v>1</v>
      </c>
      <c r="BD132" s="73" t="s">
        <v>1</v>
      </c>
      <c r="BE132" s="73" t="s">
        <v>1</v>
      </c>
      <c r="BF132" s="78"/>
    </row>
    <row r="133" spans="2:58" ht="25.5" x14ac:dyDescent="0.2">
      <c r="B133" s="68" t="s">
        <v>279</v>
      </c>
      <c r="C133" s="69" t="s">
        <v>22</v>
      </c>
      <c r="D133" s="70" t="s">
        <v>23</v>
      </c>
      <c r="E133" s="71">
        <v>12500</v>
      </c>
      <c r="F133" s="71">
        <v>1400</v>
      </c>
      <c r="G133" s="81">
        <v>1250</v>
      </c>
      <c r="H133" s="72" t="s">
        <v>0</v>
      </c>
      <c r="I133" s="73" t="s">
        <v>1</v>
      </c>
      <c r="J133" s="73" t="s">
        <v>1</v>
      </c>
      <c r="K133" s="73" t="s">
        <v>1</v>
      </c>
      <c r="L133" s="73" t="s">
        <v>1</v>
      </c>
      <c r="M133" s="73" t="s">
        <v>1</v>
      </c>
      <c r="N133" s="72" t="s">
        <v>0</v>
      </c>
      <c r="O133" s="73" t="s">
        <v>1</v>
      </c>
      <c r="P133" s="73" t="s">
        <v>1</v>
      </c>
      <c r="Q133" s="73" t="s">
        <v>1</v>
      </c>
      <c r="R133" s="73" t="s">
        <v>1</v>
      </c>
      <c r="S133" s="73" t="s">
        <v>1</v>
      </c>
      <c r="T133" s="72" t="s">
        <v>0</v>
      </c>
      <c r="U133" s="73" t="s">
        <v>1</v>
      </c>
      <c r="V133" s="73" t="s">
        <v>1</v>
      </c>
      <c r="W133" s="73" t="s">
        <v>1</v>
      </c>
      <c r="X133" s="73" t="s">
        <v>1</v>
      </c>
      <c r="Y133" s="80" t="s">
        <v>1</v>
      </c>
      <c r="Z133" s="69" t="s">
        <v>24</v>
      </c>
      <c r="AA133" s="71" t="s">
        <v>64</v>
      </c>
      <c r="AB133" s="71" t="s">
        <v>26</v>
      </c>
      <c r="AC133" s="71">
        <v>5800</v>
      </c>
      <c r="AD133" s="71">
        <v>2500</v>
      </c>
      <c r="AE133" s="81">
        <v>580</v>
      </c>
      <c r="AF133" s="69" t="s">
        <v>24</v>
      </c>
      <c r="AG133" s="71" t="s">
        <v>84</v>
      </c>
      <c r="AH133" s="71" t="s">
        <v>26</v>
      </c>
      <c r="AI133" s="71">
        <v>5800</v>
      </c>
      <c r="AJ133" s="71">
        <v>2500</v>
      </c>
      <c r="AK133" s="81">
        <v>580</v>
      </c>
      <c r="AL133" s="69" t="s">
        <v>24</v>
      </c>
      <c r="AM133" s="71" t="s">
        <v>84</v>
      </c>
      <c r="AN133" s="71" t="s">
        <v>26</v>
      </c>
      <c r="AO133" s="71">
        <v>5800</v>
      </c>
      <c r="AP133" s="71">
        <v>2500</v>
      </c>
      <c r="AQ133" s="81">
        <v>580</v>
      </c>
      <c r="AR133" s="69" t="s">
        <v>24</v>
      </c>
      <c r="AS133" s="71" t="s">
        <v>77</v>
      </c>
      <c r="AT133" s="71" t="s">
        <v>26</v>
      </c>
      <c r="AU133" s="71">
        <v>5800</v>
      </c>
      <c r="AV133" s="71">
        <v>2500</v>
      </c>
      <c r="AW133" s="81">
        <v>580</v>
      </c>
      <c r="AX133" s="72" t="s">
        <v>0</v>
      </c>
      <c r="AY133" s="73" t="s">
        <v>1</v>
      </c>
      <c r="AZ133" s="73" t="s">
        <v>1</v>
      </c>
      <c r="BA133" s="73" t="s">
        <v>1</v>
      </c>
      <c r="BB133" s="73" t="s">
        <v>1</v>
      </c>
      <c r="BC133" s="73" t="s">
        <v>1</v>
      </c>
      <c r="BD133" s="73" t="s">
        <v>1</v>
      </c>
      <c r="BE133" s="73" t="s">
        <v>1</v>
      </c>
      <c r="BF133" s="78"/>
    </row>
    <row r="134" spans="2:58" ht="25.5" x14ac:dyDescent="0.2">
      <c r="B134" s="68" t="s">
        <v>181</v>
      </c>
      <c r="C134" s="69" t="s">
        <v>22</v>
      </c>
      <c r="D134" s="70" t="s">
        <v>23</v>
      </c>
      <c r="E134" s="71">
        <v>12500</v>
      </c>
      <c r="F134" s="71">
        <v>1400</v>
      </c>
      <c r="G134" s="81">
        <v>1250</v>
      </c>
      <c r="H134" s="72" t="s">
        <v>0</v>
      </c>
      <c r="I134" s="73" t="s">
        <v>1</v>
      </c>
      <c r="J134" s="73" t="s">
        <v>1</v>
      </c>
      <c r="K134" s="73" t="s">
        <v>1</v>
      </c>
      <c r="L134" s="73" t="s">
        <v>1</v>
      </c>
      <c r="M134" s="73" t="s">
        <v>1</v>
      </c>
      <c r="N134" s="72" t="s">
        <v>0</v>
      </c>
      <c r="O134" s="73" t="s">
        <v>1</v>
      </c>
      <c r="P134" s="73" t="s">
        <v>1</v>
      </c>
      <c r="Q134" s="73" t="s">
        <v>1</v>
      </c>
      <c r="R134" s="73" t="s">
        <v>1</v>
      </c>
      <c r="S134" s="73" t="s">
        <v>1</v>
      </c>
      <c r="T134" s="69" t="s">
        <v>24</v>
      </c>
      <c r="U134" s="70" t="s">
        <v>39</v>
      </c>
      <c r="V134" s="71" t="s">
        <v>40</v>
      </c>
      <c r="W134" s="71">
        <v>22500</v>
      </c>
      <c r="X134" s="71">
        <v>4500</v>
      </c>
      <c r="Y134" s="71">
        <v>2250</v>
      </c>
      <c r="Z134" s="72" t="s">
        <v>0</v>
      </c>
      <c r="AA134" s="73" t="s">
        <v>1</v>
      </c>
      <c r="AB134" s="73" t="s">
        <v>1</v>
      </c>
      <c r="AC134" s="73" t="s">
        <v>1</v>
      </c>
      <c r="AD134" s="73" t="s">
        <v>1</v>
      </c>
      <c r="AE134" s="80" t="s">
        <v>1</v>
      </c>
      <c r="AF134" s="72" t="s">
        <v>0</v>
      </c>
      <c r="AG134" s="73" t="s">
        <v>1</v>
      </c>
      <c r="AH134" s="73" t="s">
        <v>1</v>
      </c>
      <c r="AI134" s="73" t="s">
        <v>1</v>
      </c>
      <c r="AJ134" s="73" t="s">
        <v>1</v>
      </c>
      <c r="AK134" s="80" t="s">
        <v>1</v>
      </c>
      <c r="AL134" s="69" t="s">
        <v>24</v>
      </c>
      <c r="AM134" s="71" t="s">
        <v>158</v>
      </c>
      <c r="AN134" s="71" t="s">
        <v>26</v>
      </c>
      <c r="AO134" s="71">
        <v>22500</v>
      </c>
      <c r="AP134" s="71">
        <v>4500</v>
      </c>
      <c r="AQ134" s="81">
        <v>2250</v>
      </c>
      <c r="AR134" s="69" t="s">
        <v>24</v>
      </c>
      <c r="AS134" s="71" t="s">
        <v>33</v>
      </c>
      <c r="AT134" s="71" t="s">
        <v>26</v>
      </c>
      <c r="AU134" s="71">
        <v>12500</v>
      </c>
      <c r="AV134" s="71">
        <v>3500</v>
      </c>
      <c r="AW134" s="81">
        <v>1250</v>
      </c>
      <c r="AX134" s="72" t="s">
        <v>0</v>
      </c>
      <c r="AY134" s="73" t="s">
        <v>1</v>
      </c>
      <c r="AZ134" s="73" t="s">
        <v>1</v>
      </c>
      <c r="BA134" s="73" t="s">
        <v>1</v>
      </c>
      <c r="BB134" s="73" t="s">
        <v>1</v>
      </c>
      <c r="BC134" s="73" t="s">
        <v>1</v>
      </c>
      <c r="BD134" s="73" t="s">
        <v>1</v>
      </c>
      <c r="BE134" s="73" t="s">
        <v>1</v>
      </c>
      <c r="BF134" s="78"/>
    </row>
    <row r="135" spans="2:58" ht="25.5" x14ac:dyDescent="0.2">
      <c r="B135" s="68" t="s">
        <v>182</v>
      </c>
      <c r="C135" s="69" t="s">
        <v>22</v>
      </c>
      <c r="D135" s="70" t="s">
        <v>23</v>
      </c>
      <c r="E135" s="71">
        <v>12500</v>
      </c>
      <c r="F135" s="71">
        <v>1400</v>
      </c>
      <c r="G135" s="81">
        <v>1250</v>
      </c>
      <c r="H135" s="72" t="s">
        <v>0</v>
      </c>
      <c r="I135" s="73" t="s">
        <v>1</v>
      </c>
      <c r="J135" s="73" t="s">
        <v>1</v>
      </c>
      <c r="K135" s="73" t="s">
        <v>1</v>
      </c>
      <c r="L135" s="73" t="s">
        <v>1</v>
      </c>
      <c r="M135" s="73" t="s">
        <v>1</v>
      </c>
      <c r="N135" s="72" t="s">
        <v>0</v>
      </c>
      <c r="O135" s="73" t="s">
        <v>1</v>
      </c>
      <c r="P135" s="73" t="s">
        <v>1</v>
      </c>
      <c r="Q135" s="73" t="s">
        <v>1</v>
      </c>
      <c r="R135" s="73" t="s">
        <v>1</v>
      </c>
      <c r="S135" s="73" t="s">
        <v>1</v>
      </c>
      <c r="T135" s="72" t="s">
        <v>0</v>
      </c>
      <c r="U135" s="73" t="s">
        <v>1</v>
      </c>
      <c r="V135" s="73" t="s">
        <v>1</v>
      </c>
      <c r="W135" s="73" t="s">
        <v>1</v>
      </c>
      <c r="X135" s="83" t="s">
        <v>1</v>
      </c>
      <c r="Y135" s="80" t="s">
        <v>1</v>
      </c>
      <c r="Z135" s="72" t="s">
        <v>0</v>
      </c>
      <c r="AA135" s="73" t="s">
        <v>1</v>
      </c>
      <c r="AB135" s="73" t="s">
        <v>1</v>
      </c>
      <c r="AC135" s="73" t="s">
        <v>1</v>
      </c>
      <c r="AD135" s="73" t="s">
        <v>1</v>
      </c>
      <c r="AE135" s="80" t="s">
        <v>1</v>
      </c>
      <c r="AF135" s="72" t="s">
        <v>0</v>
      </c>
      <c r="AG135" s="73" t="s">
        <v>1</v>
      </c>
      <c r="AH135" s="73" t="s">
        <v>1</v>
      </c>
      <c r="AI135" s="73" t="s">
        <v>1</v>
      </c>
      <c r="AJ135" s="73" t="s">
        <v>1</v>
      </c>
      <c r="AK135" s="80" t="s">
        <v>1</v>
      </c>
      <c r="AL135" s="72" t="s">
        <v>0</v>
      </c>
      <c r="AM135" s="73" t="s">
        <v>1</v>
      </c>
      <c r="AN135" s="73" t="s">
        <v>1</v>
      </c>
      <c r="AO135" s="73" t="s">
        <v>1</v>
      </c>
      <c r="AP135" s="73" t="s">
        <v>1</v>
      </c>
      <c r="AQ135" s="80" t="s">
        <v>1</v>
      </c>
      <c r="AR135" s="69" t="s">
        <v>24</v>
      </c>
      <c r="AS135" s="71" t="s">
        <v>183</v>
      </c>
      <c r="AT135" s="71" t="s">
        <v>26</v>
      </c>
      <c r="AU135" s="71">
        <v>5800</v>
      </c>
      <c r="AV135" s="71">
        <v>2500</v>
      </c>
      <c r="AW135" s="81">
        <v>580</v>
      </c>
      <c r="AX135" s="69" t="s">
        <v>27</v>
      </c>
      <c r="AY135" s="71" t="s">
        <v>24</v>
      </c>
      <c r="AZ135" s="71" t="s">
        <v>28</v>
      </c>
      <c r="BA135" s="71" t="s">
        <v>26</v>
      </c>
      <c r="BB135" s="71">
        <v>5800</v>
      </c>
      <c r="BC135" s="71">
        <v>2500</v>
      </c>
      <c r="BD135" s="71">
        <v>580</v>
      </c>
      <c r="BE135" s="73" t="s">
        <v>1</v>
      </c>
      <c r="BF135" s="78"/>
    </row>
    <row r="136" spans="2:58" ht="38.25" x14ac:dyDescent="0.2">
      <c r="B136" s="68" t="s">
        <v>184</v>
      </c>
      <c r="C136" s="69" t="s">
        <v>22</v>
      </c>
      <c r="D136" s="70" t="s">
        <v>23</v>
      </c>
      <c r="E136" s="71">
        <v>12500</v>
      </c>
      <c r="F136" s="71">
        <v>1400</v>
      </c>
      <c r="G136" s="81">
        <v>1250</v>
      </c>
      <c r="H136" s="72" t="s">
        <v>0</v>
      </c>
      <c r="I136" s="73" t="s">
        <v>1</v>
      </c>
      <c r="J136" s="73" t="s">
        <v>1</v>
      </c>
      <c r="K136" s="73" t="s">
        <v>1</v>
      </c>
      <c r="L136" s="73" t="s">
        <v>1</v>
      </c>
      <c r="M136" s="73" t="s">
        <v>1</v>
      </c>
      <c r="N136" s="69" t="s">
        <v>24</v>
      </c>
      <c r="O136" s="71" t="s">
        <v>32</v>
      </c>
      <c r="P136" s="71" t="s">
        <v>26</v>
      </c>
      <c r="Q136" s="71">
        <v>22500</v>
      </c>
      <c r="R136" s="71">
        <v>4500</v>
      </c>
      <c r="S136" s="71">
        <v>2250</v>
      </c>
      <c r="T136" s="72" t="s">
        <v>0</v>
      </c>
      <c r="U136" s="73" t="s">
        <v>1</v>
      </c>
      <c r="V136" s="73" t="s">
        <v>1</v>
      </c>
      <c r="W136" s="73" t="s">
        <v>1</v>
      </c>
      <c r="X136" s="83" t="s">
        <v>1</v>
      </c>
      <c r="Y136" s="80" t="s">
        <v>1</v>
      </c>
      <c r="Z136" s="72" t="s">
        <v>0</v>
      </c>
      <c r="AA136" s="73" t="s">
        <v>1</v>
      </c>
      <c r="AB136" s="73" t="s">
        <v>1</v>
      </c>
      <c r="AC136" s="73" t="s">
        <v>1</v>
      </c>
      <c r="AD136" s="73" t="s">
        <v>1</v>
      </c>
      <c r="AE136" s="80" t="s">
        <v>1</v>
      </c>
      <c r="AF136" s="72" t="s">
        <v>0</v>
      </c>
      <c r="AG136" s="73" t="s">
        <v>1</v>
      </c>
      <c r="AH136" s="73" t="s">
        <v>1</v>
      </c>
      <c r="AI136" s="73" t="s">
        <v>1</v>
      </c>
      <c r="AJ136" s="73" t="s">
        <v>1</v>
      </c>
      <c r="AK136" s="80" t="s">
        <v>1</v>
      </c>
      <c r="AL136" s="69" t="s">
        <v>24</v>
      </c>
      <c r="AM136" s="71" t="s">
        <v>33</v>
      </c>
      <c r="AN136" s="71" t="s">
        <v>26</v>
      </c>
      <c r="AO136" s="71">
        <v>22500</v>
      </c>
      <c r="AP136" s="71">
        <v>4500</v>
      </c>
      <c r="AQ136" s="81">
        <v>2250</v>
      </c>
      <c r="AR136" s="69" t="s">
        <v>24</v>
      </c>
      <c r="AS136" s="71" t="s">
        <v>33</v>
      </c>
      <c r="AT136" s="71" t="s">
        <v>26</v>
      </c>
      <c r="AU136" s="71">
        <v>12500</v>
      </c>
      <c r="AV136" s="71">
        <v>3500</v>
      </c>
      <c r="AW136" s="81">
        <v>1250</v>
      </c>
      <c r="AX136" s="74" t="s">
        <v>34</v>
      </c>
      <c r="AY136" s="71" t="s">
        <v>24</v>
      </c>
      <c r="AZ136" s="71" t="s">
        <v>35</v>
      </c>
      <c r="BA136" s="71" t="s">
        <v>26</v>
      </c>
      <c r="BB136" s="71">
        <v>22500</v>
      </c>
      <c r="BC136" s="71">
        <v>4500</v>
      </c>
      <c r="BD136" s="71">
        <v>2250</v>
      </c>
      <c r="BE136" s="73" t="s">
        <v>1</v>
      </c>
      <c r="BF136" s="78"/>
    </row>
    <row r="137" spans="2:58" ht="25.5" x14ac:dyDescent="0.2">
      <c r="B137" s="68" t="s">
        <v>258</v>
      </c>
      <c r="C137" s="69" t="s">
        <v>22</v>
      </c>
      <c r="D137" s="70" t="s">
        <v>23</v>
      </c>
      <c r="E137" s="71">
        <v>12500</v>
      </c>
      <c r="F137" s="71">
        <v>1400</v>
      </c>
      <c r="G137" s="81">
        <v>1250</v>
      </c>
      <c r="H137" s="72" t="s">
        <v>0</v>
      </c>
      <c r="I137" s="73" t="s">
        <v>1</v>
      </c>
      <c r="J137" s="73" t="s">
        <v>1</v>
      </c>
      <c r="K137" s="73" t="s">
        <v>1</v>
      </c>
      <c r="L137" s="73" t="s">
        <v>1</v>
      </c>
      <c r="M137" s="73" t="s">
        <v>1</v>
      </c>
      <c r="N137" s="72" t="s">
        <v>0</v>
      </c>
      <c r="O137" s="73" t="s">
        <v>1</v>
      </c>
      <c r="P137" s="73" t="s">
        <v>1</v>
      </c>
      <c r="Q137" s="73" t="s">
        <v>1</v>
      </c>
      <c r="R137" s="73" t="s">
        <v>1</v>
      </c>
      <c r="S137" s="73" t="s">
        <v>1</v>
      </c>
      <c r="T137" s="72" t="s">
        <v>0</v>
      </c>
      <c r="U137" s="73" t="s">
        <v>1</v>
      </c>
      <c r="V137" s="73" t="s">
        <v>1</v>
      </c>
      <c r="W137" s="73" t="s">
        <v>1</v>
      </c>
      <c r="X137" s="83" t="s">
        <v>1</v>
      </c>
      <c r="Y137" s="80" t="s">
        <v>1</v>
      </c>
      <c r="Z137" s="72" t="s">
        <v>0</v>
      </c>
      <c r="AA137" s="73" t="s">
        <v>1</v>
      </c>
      <c r="AB137" s="73" t="s">
        <v>1</v>
      </c>
      <c r="AC137" s="73" t="s">
        <v>1</v>
      </c>
      <c r="AD137" s="73" t="s">
        <v>1</v>
      </c>
      <c r="AE137" s="80" t="s">
        <v>1</v>
      </c>
      <c r="AF137" s="69" t="s">
        <v>24</v>
      </c>
      <c r="AG137" s="71" t="s">
        <v>76</v>
      </c>
      <c r="AH137" s="71" t="s">
        <v>26</v>
      </c>
      <c r="AI137" s="71">
        <v>5800</v>
      </c>
      <c r="AJ137" s="71">
        <v>2500</v>
      </c>
      <c r="AK137" s="81">
        <v>580</v>
      </c>
      <c r="AL137" s="69" t="s">
        <v>24</v>
      </c>
      <c r="AM137" s="71" t="s">
        <v>76</v>
      </c>
      <c r="AN137" s="71" t="s">
        <v>26</v>
      </c>
      <c r="AO137" s="71">
        <v>5800</v>
      </c>
      <c r="AP137" s="71">
        <v>2500</v>
      </c>
      <c r="AQ137" s="81">
        <v>580</v>
      </c>
      <c r="AR137" s="69" t="s">
        <v>24</v>
      </c>
      <c r="AS137" s="71" t="s">
        <v>185</v>
      </c>
      <c r="AT137" s="71" t="s">
        <v>26</v>
      </c>
      <c r="AU137" s="71">
        <v>5800</v>
      </c>
      <c r="AV137" s="71">
        <v>2500</v>
      </c>
      <c r="AW137" s="81">
        <v>580</v>
      </c>
      <c r="AX137" s="72" t="s">
        <v>0</v>
      </c>
      <c r="AY137" s="73" t="s">
        <v>1</v>
      </c>
      <c r="AZ137" s="73" t="s">
        <v>1</v>
      </c>
      <c r="BA137" s="73" t="s">
        <v>1</v>
      </c>
      <c r="BB137" s="73" t="s">
        <v>1</v>
      </c>
      <c r="BC137" s="73" t="s">
        <v>1</v>
      </c>
      <c r="BD137" s="73" t="s">
        <v>1</v>
      </c>
      <c r="BE137" s="73" t="s">
        <v>1</v>
      </c>
      <c r="BF137" s="78"/>
    </row>
    <row r="138" spans="2:58" ht="25.5" x14ac:dyDescent="0.2">
      <c r="B138" s="68" t="s">
        <v>259</v>
      </c>
      <c r="C138" s="69" t="s">
        <v>22</v>
      </c>
      <c r="D138" s="70" t="s">
        <v>23</v>
      </c>
      <c r="E138" s="71">
        <v>12500</v>
      </c>
      <c r="F138" s="71">
        <v>1400</v>
      </c>
      <c r="G138" s="81">
        <v>1250</v>
      </c>
      <c r="H138" s="72" t="s">
        <v>0</v>
      </c>
      <c r="I138" s="73" t="s">
        <v>1</v>
      </c>
      <c r="J138" s="73" t="s">
        <v>1</v>
      </c>
      <c r="K138" s="73" t="s">
        <v>1</v>
      </c>
      <c r="L138" s="73" t="s">
        <v>1</v>
      </c>
      <c r="M138" s="73" t="s">
        <v>1</v>
      </c>
      <c r="N138" s="72" t="s">
        <v>0</v>
      </c>
      <c r="O138" s="73" t="s">
        <v>1</v>
      </c>
      <c r="P138" s="73" t="s">
        <v>1</v>
      </c>
      <c r="Q138" s="73" t="s">
        <v>1</v>
      </c>
      <c r="R138" s="73" t="s">
        <v>1</v>
      </c>
      <c r="S138" s="73" t="s">
        <v>1</v>
      </c>
      <c r="T138" s="72" t="s">
        <v>0</v>
      </c>
      <c r="U138" s="73" t="s">
        <v>1</v>
      </c>
      <c r="V138" s="73" t="s">
        <v>1</v>
      </c>
      <c r="W138" s="73" t="s">
        <v>1</v>
      </c>
      <c r="X138" s="83" t="s">
        <v>1</v>
      </c>
      <c r="Y138" s="80" t="s">
        <v>1</v>
      </c>
      <c r="Z138" s="69" t="s">
        <v>24</v>
      </c>
      <c r="AA138" s="71" t="s">
        <v>64</v>
      </c>
      <c r="AB138" s="71" t="s">
        <v>26</v>
      </c>
      <c r="AC138" s="71">
        <v>5800</v>
      </c>
      <c r="AD138" s="71">
        <v>2500</v>
      </c>
      <c r="AE138" s="81">
        <v>580</v>
      </c>
      <c r="AF138" s="69" t="s">
        <v>24</v>
      </c>
      <c r="AG138" s="71" t="s">
        <v>76</v>
      </c>
      <c r="AH138" s="71" t="s">
        <v>26</v>
      </c>
      <c r="AI138" s="71">
        <v>5800</v>
      </c>
      <c r="AJ138" s="71">
        <v>2500</v>
      </c>
      <c r="AK138" s="81">
        <v>580</v>
      </c>
      <c r="AL138" s="69" t="s">
        <v>24</v>
      </c>
      <c r="AM138" s="71" t="s">
        <v>76</v>
      </c>
      <c r="AN138" s="71" t="s">
        <v>26</v>
      </c>
      <c r="AO138" s="71">
        <v>5800</v>
      </c>
      <c r="AP138" s="71">
        <v>2500</v>
      </c>
      <c r="AQ138" s="81">
        <v>580</v>
      </c>
      <c r="AR138" s="69" t="s">
        <v>24</v>
      </c>
      <c r="AS138" s="71" t="s">
        <v>185</v>
      </c>
      <c r="AT138" s="71" t="s">
        <v>26</v>
      </c>
      <c r="AU138" s="71">
        <v>5800</v>
      </c>
      <c r="AV138" s="71">
        <v>2500</v>
      </c>
      <c r="AW138" s="81">
        <v>580</v>
      </c>
      <c r="AX138" s="72" t="s">
        <v>0</v>
      </c>
      <c r="AY138" s="73" t="s">
        <v>1</v>
      </c>
      <c r="AZ138" s="73" t="s">
        <v>1</v>
      </c>
      <c r="BA138" s="73" t="s">
        <v>1</v>
      </c>
      <c r="BB138" s="73" t="s">
        <v>1</v>
      </c>
      <c r="BC138" s="73" t="s">
        <v>1</v>
      </c>
      <c r="BD138" s="73" t="s">
        <v>1</v>
      </c>
      <c r="BE138" s="73" t="s">
        <v>1</v>
      </c>
      <c r="BF138" s="78"/>
    </row>
    <row r="139" spans="2:58" ht="25.5" x14ac:dyDescent="0.2">
      <c r="B139" s="68" t="s">
        <v>260</v>
      </c>
      <c r="C139" s="69" t="s">
        <v>22</v>
      </c>
      <c r="D139" s="70" t="s">
        <v>23</v>
      </c>
      <c r="E139" s="71">
        <v>12500</v>
      </c>
      <c r="F139" s="71">
        <v>1400</v>
      </c>
      <c r="G139" s="81">
        <v>1250</v>
      </c>
      <c r="H139" s="72" t="s">
        <v>0</v>
      </c>
      <c r="I139" s="73" t="s">
        <v>1</v>
      </c>
      <c r="J139" s="73" t="s">
        <v>1</v>
      </c>
      <c r="K139" s="73" t="s">
        <v>1</v>
      </c>
      <c r="L139" s="73" t="s">
        <v>1</v>
      </c>
      <c r="M139" s="73" t="s">
        <v>1</v>
      </c>
      <c r="N139" s="72" t="s">
        <v>0</v>
      </c>
      <c r="O139" s="73" t="s">
        <v>1</v>
      </c>
      <c r="P139" s="73" t="s">
        <v>1</v>
      </c>
      <c r="Q139" s="73" t="s">
        <v>1</v>
      </c>
      <c r="R139" s="73" t="s">
        <v>1</v>
      </c>
      <c r="S139" s="73" t="s">
        <v>1</v>
      </c>
      <c r="T139" s="72" t="s">
        <v>0</v>
      </c>
      <c r="U139" s="73" t="s">
        <v>1</v>
      </c>
      <c r="V139" s="73" t="s">
        <v>1</v>
      </c>
      <c r="W139" s="73" t="s">
        <v>1</v>
      </c>
      <c r="X139" s="73" t="s">
        <v>1</v>
      </c>
      <c r="Y139" s="80" t="s">
        <v>1</v>
      </c>
      <c r="Z139" s="72" t="s">
        <v>0</v>
      </c>
      <c r="AA139" s="73" t="s">
        <v>1</v>
      </c>
      <c r="AB139" s="73" t="s">
        <v>1</v>
      </c>
      <c r="AC139" s="73" t="s">
        <v>1</v>
      </c>
      <c r="AD139" s="73" t="s">
        <v>1</v>
      </c>
      <c r="AE139" s="80" t="s">
        <v>1</v>
      </c>
      <c r="AF139" s="72" t="s">
        <v>0</v>
      </c>
      <c r="AG139" s="73" t="s">
        <v>1</v>
      </c>
      <c r="AH139" s="73" t="s">
        <v>1</v>
      </c>
      <c r="AI139" s="73" t="s">
        <v>1</v>
      </c>
      <c r="AJ139" s="73" t="s">
        <v>1</v>
      </c>
      <c r="AK139" s="80" t="s">
        <v>1</v>
      </c>
      <c r="AL139" s="72" t="s">
        <v>0</v>
      </c>
      <c r="AM139" s="73" t="s">
        <v>1</v>
      </c>
      <c r="AN139" s="73" t="s">
        <v>1</v>
      </c>
      <c r="AO139" s="73" t="s">
        <v>1</v>
      </c>
      <c r="AP139" s="73" t="s">
        <v>1</v>
      </c>
      <c r="AQ139" s="80" t="s">
        <v>1</v>
      </c>
      <c r="AR139" s="69" t="s">
        <v>24</v>
      </c>
      <c r="AS139" s="71" t="s">
        <v>77</v>
      </c>
      <c r="AT139" s="71" t="s">
        <v>26</v>
      </c>
      <c r="AU139" s="71">
        <v>5800</v>
      </c>
      <c r="AV139" s="71">
        <v>2500</v>
      </c>
      <c r="AW139" s="81">
        <v>580</v>
      </c>
      <c r="AX139" s="72" t="s">
        <v>0</v>
      </c>
      <c r="AY139" s="73" t="s">
        <v>1</v>
      </c>
      <c r="AZ139" s="73" t="s">
        <v>1</v>
      </c>
      <c r="BA139" s="73" t="s">
        <v>1</v>
      </c>
      <c r="BB139" s="73" t="s">
        <v>1</v>
      </c>
      <c r="BC139" s="73" t="s">
        <v>1</v>
      </c>
      <c r="BD139" s="73" t="s">
        <v>1</v>
      </c>
      <c r="BE139" s="73" t="s">
        <v>1</v>
      </c>
      <c r="BF139" s="78"/>
    </row>
    <row r="140" spans="2:58" ht="25.5" x14ac:dyDescent="0.2">
      <c r="B140" s="79" t="s">
        <v>261</v>
      </c>
      <c r="C140" s="69" t="s">
        <v>22</v>
      </c>
      <c r="D140" s="70" t="s">
        <v>23</v>
      </c>
      <c r="E140" s="71">
        <v>12500</v>
      </c>
      <c r="F140" s="71">
        <v>1400</v>
      </c>
      <c r="G140" s="81">
        <v>1250</v>
      </c>
      <c r="H140" s="72" t="s">
        <v>0</v>
      </c>
      <c r="I140" s="73" t="s">
        <v>1</v>
      </c>
      <c r="J140" s="73" t="s">
        <v>1</v>
      </c>
      <c r="K140" s="73" t="s">
        <v>1</v>
      </c>
      <c r="L140" s="73" t="s">
        <v>1</v>
      </c>
      <c r="M140" s="73" t="s">
        <v>1</v>
      </c>
      <c r="N140" s="72" t="s">
        <v>0</v>
      </c>
      <c r="O140" s="73" t="s">
        <v>1</v>
      </c>
      <c r="P140" s="73" t="s">
        <v>1</v>
      </c>
      <c r="Q140" s="73" t="s">
        <v>1</v>
      </c>
      <c r="R140" s="73" t="s">
        <v>1</v>
      </c>
      <c r="S140" s="73" t="s">
        <v>1</v>
      </c>
      <c r="T140" s="72" t="s">
        <v>0</v>
      </c>
      <c r="U140" s="73" t="s">
        <v>1</v>
      </c>
      <c r="V140" s="73" t="s">
        <v>1</v>
      </c>
      <c r="W140" s="73" t="s">
        <v>1</v>
      </c>
      <c r="X140" s="73" t="s">
        <v>1</v>
      </c>
      <c r="Y140" s="80" t="s">
        <v>1</v>
      </c>
      <c r="Z140" s="72" t="s">
        <v>0</v>
      </c>
      <c r="AA140" s="73" t="s">
        <v>1</v>
      </c>
      <c r="AB140" s="73" t="s">
        <v>1</v>
      </c>
      <c r="AC140" s="73" t="s">
        <v>1</v>
      </c>
      <c r="AD140" s="73" t="s">
        <v>1</v>
      </c>
      <c r="AE140" s="80" t="s">
        <v>1</v>
      </c>
      <c r="AF140" s="72" t="s">
        <v>0</v>
      </c>
      <c r="AG140" s="73" t="s">
        <v>1</v>
      </c>
      <c r="AH140" s="73" t="s">
        <v>1</v>
      </c>
      <c r="AI140" s="73" t="s">
        <v>1</v>
      </c>
      <c r="AJ140" s="73" t="s">
        <v>1</v>
      </c>
      <c r="AK140" s="80" t="s">
        <v>1</v>
      </c>
      <c r="AL140" s="72" t="s">
        <v>0</v>
      </c>
      <c r="AM140" s="73" t="s">
        <v>1</v>
      </c>
      <c r="AN140" s="73" t="s">
        <v>1</v>
      </c>
      <c r="AO140" s="73" t="s">
        <v>1</v>
      </c>
      <c r="AP140" s="73" t="s">
        <v>1</v>
      </c>
      <c r="AQ140" s="80" t="s">
        <v>1</v>
      </c>
      <c r="AR140" s="69" t="s">
        <v>24</v>
      </c>
      <c r="AS140" s="71" t="s">
        <v>33</v>
      </c>
      <c r="AT140" s="71" t="s">
        <v>26</v>
      </c>
      <c r="AU140" s="71">
        <v>5800</v>
      </c>
      <c r="AV140" s="71">
        <v>2500</v>
      </c>
      <c r="AW140" s="81">
        <v>580</v>
      </c>
      <c r="AX140" s="72" t="s">
        <v>0</v>
      </c>
      <c r="AY140" s="73" t="s">
        <v>1</v>
      </c>
      <c r="AZ140" s="73" t="s">
        <v>1</v>
      </c>
      <c r="BA140" s="73" t="s">
        <v>1</v>
      </c>
      <c r="BB140" s="73" t="s">
        <v>1</v>
      </c>
      <c r="BC140" s="73" t="s">
        <v>1</v>
      </c>
      <c r="BD140" s="73" t="s">
        <v>1</v>
      </c>
      <c r="BE140" s="73" t="s">
        <v>1</v>
      </c>
      <c r="BF140" s="78"/>
    </row>
    <row r="141" spans="2:58" ht="25.5" x14ac:dyDescent="0.2">
      <c r="B141" s="79" t="s">
        <v>186</v>
      </c>
      <c r="C141" s="69" t="s">
        <v>22</v>
      </c>
      <c r="D141" s="70" t="s">
        <v>23</v>
      </c>
      <c r="E141" s="71">
        <v>12500</v>
      </c>
      <c r="F141" s="71">
        <v>1400</v>
      </c>
      <c r="G141" s="81">
        <v>1250</v>
      </c>
      <c r="H141" s="72" t="s">
        <v>0</v>
      </c>
      <c r="I141" s="73" t="s">
        <v>1</v>
      </c>
      <c r="J141" s="73" t="s">
        <v>1</v>
      </c>
      <c r="K141" s="73" t="s">
        <v>1</v>
      </c>
      <c r="L141" s="73" t="s">
        <v>1</v>
      </c>
      <c r="M141" s="77" t="s">
        <v>1</v>
      </c>
      <c r="N141" s="72" t="s">
        <v>0</v>
      </c>
      <c r="O141" s="73" t="s">
        <v>1</v>
      </c>
      <c r="P141" s="73" t="s">
        <v>1</v>
      </c>
      <c r="Q141" s="73" t="s">
        <v>1</v>
      </c>
      <c r="R141" s="73" t="s">
        <v>1</v>
      </c>
      <c r="S141" s="73" t="s">
        <v>1</v>
      </c>
      <c r="T141" s="72" t="s">
        <v>0</v>
      </c>
      <c r="U141" s="73" t="s">
        <v>1</v>
      </c>
      <c r="V141" s="73" t="s">
        <v>1</v>
      </c>
      <c r="W141" s="73" t="s">
        <v>1</v>
      </c>
      <c r="X141" s="73" t="s">
        <v>1</v>
      </c>
      <c r="Y141" s="80" t="s">
        <v>1</v>
      </c>
      <c r="Z141" s="72" t="s">
        <v>0</v>
      </c>
      <c r="AA141" s="73" t="s">
        <v>1</v>
      </c>
      <c r="AB141" s="73" t="s">
        <v>1</v>
      </c>
      <c r="AC141" s="73" t="s">
        <v>1</v>
      </c>
      <c r="AD141" s="73" t="s">
        <v>1</v>
      </c>
      <c r="AE141" s="73" t="s">
        <v>1</v>
      </c>
      <c r="AF141" s="72" t="s">
        <v>0</v>
      </c>
      <c r="AG141" s="73" t="s">
        <v>1</v>
      </c>
      <c r="AH141" s="73" t="s">
        <v>1</v>
      </c>
      <c r="AI141" s="73" t="s">
        <v>1</v>
      </c>
      <c r="AJ141" s="73" t="s">
        <v>1</v>
      </c>
      <c r="AK141" s="80" t="s">
        <v>1</v>
      </c>
      <c r="AL141" s="72" t="s">
        <v>0</v>
      </c>
      <c r="AM141" s="73" t="s">
        <v>1</v>
      </c>
      <c r="AN141" s="73" t="s">
        <v>1</v>
      </c>
      <c r="AO141" s="73" t="s">
        <v>1</v>
      </c>
      <c r="AP141" s="73" t="s">
        <v>1</v>
      </c>
      <c r="AQ141" s="80" t="s">
        <v>1</v>
      </c>
      <c r="AR141" s="69" t="s">
        <v>24</v>
      </c>
      <c r="AS141" s="71" t="s">
        <v>33</v>
      </c>
      <c r="AT141" s="71" t="s">
        <v>26</v>
      </c>
      <c r="AU141" s="71">
        <v>5800</v>
      </c>
      <c r="AV141" s="71">
        <v>2500</v>
      </c>
      <c r="AW141" s="81">
        <v>580</v>
      </c>
      <c r="AX141" s="82" t="s">
        <v>0</v>
      </c>
      <c r="AY141" s="73" t="s">
        <v>1</v>
      </c>
      <c r="AZ141" s="73" t="s">
        <v>1</v>
      </c>
      <c r="BA141" s="73" t="s">
        <v>1</v>
      </c>
      <c r="BB141" s="73" t="s">
        <v>1</v>
      </c>
      <c r="BC141" s="73" t="s">
        <v>1</v>
      </c>
      <c r="BD141" s="73" t="s">
        <v>1</v>
      </c>
      <c r="BE141" s="73" t="s">
        <v>1</v>
      </c>
      <c r="BF141" s="78"/>
    </row>
    <row r="142" spans="2:58" ht="25.5" x14ac:dyDescent="0.2">
      <c r="B142" s="68" t="s">
        <v>187</v>
      </c>
      <c r="C142" s="69" t="s">
        <v>22</v>
      </c>
      <c r="D142" s="70" t="s">
        <v>23</v>
      </c>
      <c r="E142" s="71">
        <v>12500</v>
      </c>
      <c r="F142" s="71">
        <v>1400</v>
      </c>
      <c r="G142" s="81">
        <v>1250</v>
      </c>
      <c r="H142" s="72" t="s">
        <v>0</v>
      </c>
      <c r="I142" s="73" t="s">
        <v>1</v>
      </c>
      <c r="J142" s="73" t="s">
        <v>1</v>
      </c>
      <c r="K142" s="73" t="s">
        <v>1</v>
      </c>
      <c r="L142" s="73" t="s">
        <v>1</v>
      </c>
      <c r="M142" s="73" t="s">
        <v>1</v>
      </c>
      <c r="N142" s="72" t="s">
        <v>0</v>
      </c>
      <c r="O142" s="73" t="s">
        <v>1</v>
      </c>
      <c r="P142" s="73" t="s">
        <v>1</v>
      </c>
      <c r="Q142" s="73" t="s">
        <v>1</v>
      </c>
      <c r="R142" s="73" t="s">
        <v>1</v>
      </c>
      <c r="S142" s="73" t="s">
        <v>1</v>
      </c>
      <c r="T142" s="69" t="s">
        <v>24</v>
      </c>
      <c r="U142" s="70" t="s">
        <v>48</v>
      </c>
      <c r="V142" s="71" t="s">
        <v>40</v>
      </c>
      <c r="W142" s="71">
        <v>22500</v>
      </c>
      <c r="X142" s="71">
        <v>4500</v>
      </c>
      <c r="Y142" s="71">
        <v>2250</v>
      </c>
      <c r="Z142" s="72" t="s">
        <v>0</v>
      </c>
      <c r="AA142" s="73" t="s">
        <v>1</v>
      </c>
      <c r="AB142" s="73" t="s">
        <v>1</v>
      </c>
      <c r="AC142" s="73" t="s">
        <v>1</v>
      </c>
      <c r="AD142" s="73" t="s">
        <v>1</v>
      </c>
      <c r="AE142" s="80" t="s">
        <v>1</v>
      </c>
      <c r="AF142" s="72" t="s">
        <v>0</v>
      </c>
      <c r="AG142" s="73" t="s">
        <v>1</v>
      </c>
      <c r="AH142" s="73" t="s">
        <v>1</v>
      </c>
      <c r="AI142" s="73" t="s">
        <v>1</v>
      </c>
      <c r="AJ142" s="73" t="s">
        <v>1</v>
      </c>
      <c r="AK142" s="80" t="s">
        <v>1</v>
      </c>
      <c r="AL142" s="72" t="s">
        <v>0</v>
      </c>
      <c r="AM142" s="73" t="s">
        <v>1</v>
      </c>
      <c r="AN142" s="73" t="s">
        <v>1</v>
      </c>
      <c r="AO142" s="73" t="s">
        <v>1</v>
      </c>
      <c r="AP142" s="73" t="s">
        <v>1</v>
      </c>
      <c r="AQ142" s="80" t="s">
        <v>1</v>
      </c>
      <c r="AR142" s="72" t="s">
        <v>46</v>
      </c>
      <c r="AS142" s="73" t="s">
        <v>1</v>
      </c>
      <c r="AT142" s="73" t="s">
        <v>1</v>
      </c>
      <c r="AU142" s="73" t="s">
        <v>1</v>
      </c>
      <c r="AV142" s="73" t="s">
        <v>1</v>
      </c>
      <c r="AW142" s="80" t="s">
        <v>1</v>
      </c>
      <c r="AX142" s="72" t="s">
        <v>0</v>
      </c>
      <c r="AY142" s="73" t="s">
        <v>1</v>
      </c>
      <c r="AZ142" s="73" t="s">
        <v>1</v>
      </c>
      <c r="BA142" s="73" t="s">
        <v>1</v>
      </c>
      <c r="BB142" s="73" t="s">
        <v>1</v>
      </c>
      <c r="BC142" s="73" t="s">
        <v>1</v>
      </c>
      <c r="BD142" s="73" t="s">
        <v>1</v>
      </c>
      <c r="BE142" s="73" t="s">
        <v>1</v>
      </c>
      <c r="BF142" s="78"/>
    </row>
    <row r="143" spans="2:58" ht="38.25" customHeight="1" x14ac:dyDescent="0.2">
      <c r="B143" s="68" t="s">
        <v>188</v>
      </c>
      <c r="C143" s="69" t="s">
        <v>22</v>
      </c>
      <c r="D143" s="70" t="s">
        <v>23</v>
      </c>
      <c r="E143" s="71">
        <v>12500</v>
      </c>
      <c r="F143" s="71">
        <v>1400</v>
      </c>
      <c r="G143" s="81">
        <v>1250</v>
      </c>
      <c r="H143" s="69" t="s">
        <v>22</v>
      </c>
      <c r="I143" s="71" t="s">
        <v>23</v>
      </c>
      <c r="J143" s="71" t="s">
        <v>29</v>
      </c>
      <c r="K143" s="71">
        <v>12500</v>
      </c>
      <c r="L143" s="71">
        <v>1400</v>
      </c>
      <c r="M143" s="81">
        <v>1250</v>
      </c>
      <c r="N143" s="72" t="s">
        <v>0</v>
      </c>
      <c r="O143" s="73" t="s">
        <v>1</v>
      </c>
      <c r="P143" s="73" t="s">
        <v>1</v>
      </c>
      <c r="Q143" s="73" t="s">
        <v>1</v>
      </c>
      <c r="R143" s="73" t="s">
        <v>1</v>
      </c>
      <c r="S143" s="73" t="s">
        <v>1</v>
      </c>
      <c r="T143" s="72" t="s">
        <v>0</v>
      </c>
      <c r="U143" s="73" t="s">
        <v>1</v>
      </c>
      <c r="V143" s="73" t="s">
        <v>1</v>
      </c>
      <c r="W143" s="73" t="s">
        <v>1</v>
      </c>
      <c r="X143" s="73" t="s">
        <v>1</v>
      </c>
      <c r="Y143" s="80" t="s">
        <v>1</v>
      </c>
      <c r="Z143" s="72" t="s">
        <v>0</v>
      </c>
      <c r="AA143" s="73" t="s">
        <v>1</v>
      </c>
      <c r="AB143" s="73" t="s">
        <v>1</v>
      </c>
      <c r="AC143" s="73" t="s">
        <v>1</v>
      </c>
      <c r="AD143" s="73" t="s">
        <v>1</v>
      </c>
      <c r="AE143" s="80" t="s">
        <v>1</v>
      </c>
      <c r="AF143" s="69" t="s">
        <v>24</v>
      </c>
      <c r="AG143" s="71" t="s">
        <v>113</v>
      </c>
      <c r="AH143" s="71" t="s">
        <v>26</v>
      </c>
      <c r="AI143" s="71">
        <v>14000</v>
      </c>
      <c r="AJ143" s="71">
        <v>5000</v>
      </c>
      <c r="AK143" s="81">
        <v>1400</v>
      </c>
      <c r="AL143" s="72" t="s">
        <v>0</v>
      </c>
      <c r="AM143" s="73" t="s">
        <v>1</v>
      </c>
      <c r="AN143" s="73" t="s">
        <v>1</v>
      </c>
      <c r="AO143" s="73" t="s">
        <v>1</v>
      </c>
      <c r="AP143" s="73" t="s">
        <v>1</v>
      </c>
      <c r="AQ143" s="80" t="s">
        <v>1</v>
      </c>
      <c r="AR143" s="72" t="s">
        <v>46</v>
      </c>
      <c r="AS143" s="73" t="s">
        <v>1</v>
      </c>
      <c r="AT143" s="73" t="s">
        <v>1</v>
      </c>
      <c r="AU143" s="73" t="s">
        <v>1</v>
      </c>
      <c r="AV143" s="73" t="s">
        <v>1</v>
      </c>
      <c r="AW143" s="80" t="s">
        <v>1</v>
      </c>
      <c r="AX143" s="69" t="s">
        <v>131</v>
      </c>
      <c r="AY143" s="71" t="s">
        <v>24</v>
      </c>
      <c r="AZ143" s="71" t="s">
        <v>132</v>
      </c>
      <c r="BA143" s="71" t="s">
        <v>26</v>
      </c>
      <c r="BB143" s="71">
        <v>14000</v>
      </c>
      <c r="BC143" s="71">
        <v>5000</v>
      </c>
      <c r="BD143" s="71">
        <v>1400</v>
      </c>
      <c r="BE143" s="73" t="s">
        <v>1</v>
      </c>
      <c r="BF143" s="78"/>
    </row>
    <row r="144" spans="2:58" ht="38.25" x14ac:dyDescent="0.2">
      <c r="B144" s="68" t="s">
        <v>189</v>
      </c>
      <c r="C144" s="69" t="s">
        <v>22</v>
      </c>
      <c r="D144" s="70" t="s">
        <v>23</v>
      </c>
      <c r="E144" s="71">
        <v>12500</v>
      </c>
      <c r="F144" s="71">
        <v>1400</v>
      </c>
      <c r="G144" s="81">
        <v>1250</v>
      </c>
      <c r="H144" s="72" t="s">
        <v>0</v>
      </c>
      <c r="I144" s="73" t="s">
        <v>1</v>
      </c>
      <c r="J144" s="73" t="s">
        <v>1</v>
      </c>
      <c r="K144" s="73" t="s">
        <v>1</v>
      </c>
      <c r="L144" s="73" t="s">
        <v>1</v>
      </c>
      <c r="M144" s="73" t="s">
        <v>1</v>
      </c>
      <c r="N144" s="69" t="s">
        <v>24</v>
      </c>
      <c r="O144" s="71" t="s">
        <v>32</v>
      </c>
      <c r="P144" s="71" t="s">
        <v>26</v>
      </c>
      <c r="Q144" s="71">
        <v>22500</v>
      </c>
      <c r="R144" s="71">
        <v>4500</v>
      </c>
      <c r="S144" s="71">
        <v>2250</v>
      </c>
      <c r="T144" s="72" t="s">
        <v>0</v>
      </c>
      <c r="U144" s="73" t="s">
        <v>1</v>
      </c>
      <c r="V144" s="73" t="s">
        <v>1</v>
      </c>
      <c r="W144" s="73" t="s">
        <v>1</v>
      </c>
      <c r="X144" s="73" t="s">
        <v>1</v>
      </c>
      <c r="Y144" s="80" t="s">
        <v>1</v>
      </c>
      <c r="Z144" s="72" t="s">
        <v>0</v>
      </c>
      <c r="AA144" s="73" t="s">
        <v>1</v>
      </c>
      <c r="AB144" s="73" t="s">
        <v>1</v>
      </c>
      <c r="AC144" s="73" t="s">
        <v>1</v>
      </c>
      <c r="AD144" s="73" t="s">
        <v>1</v>
      </c>
      <c r="AE144" s="80" t="s">
        <v>1</v>
      </c>
      <c r="AF144" s="72" t="s">
        <v>0</v>
      </c>
      <c r="AG144" s="73" t="s">
        <v>1</v>
      </c>
      <c r="AH144" s="73" t="s">
        <v>1</v>
      </c>
      <c r="AI144" s="73" t="s">
        <v>1</v>
      </c>
      <c r="AJ144" s="73" t="s">
        <v>1</v>
      </c>
      <c r="AK144" s="80" t="s">
        <v>1</v>
      </c>
      <c r="AL144" s="69" t="s">
        <v>24</v>
      </c>
      <c r="AM144" s="71" t="s">
        <v>35</v>
      </c>
      <c r="AN144" s="71" t="s">
        <v>26</v>
      </c>
      <c r="AO144" s="71">
        <v>22500</v>
      </c>
      <c r="AP144" s="71">
        <v>4500</v>
      </c>
      <c r="AQ144" s="81">
        <v>2250</v>
      </c>
      <c r="AR144" s="69" t="s">
        <v>24</v>
      </c>
      <c r="AS144" s="71" t="s">
        <v>33</v>
      </c>
      <c r="AT144" s="71" t="s">
        <v>26</v>
      </c>
      <c r="AU144" s="73">
        <v>12500</v>
      </c>
      <c r="AV144" s="71">
        <v>3500</v>
      </c>
      <c r="AW144" s="81">
        <v>1250</v>
      </c>
      <c r="AX144" s="74" t="s">
        <v>34</v>
      </c>
      <c r="AY144" s="71" t="s">
        <v>24</v>
      </c>
      <c r="AZ144" s="71" t="s">
        <v>35</v>
      </c>
      <c r="BA144" s="71" t="s">
        <v>26</v>
      </c>
      <c r="BB144" s="71">
        <v>22500</v>
      </c>
      <c r="BC144" s="71">
        <v>4500</v>
      </c>
      <c r="BD144" s="71">
        <v>2250</v>
      </c>
      <c r="BE144" s="73" t="s">
        <v>1</v>
      </c>
      <c r="BF144" s="78"/>
    </row>
    <row r="145" spans="2:58" ht="25.5" x14ac:dyDescent="0.2">
      <c r="B145" s="68" t="s">
        <v>190</v>
      </c>
      <c r="C145" s="69" t="s">
        <v>22</v>
      </c>
      <c r="D145" s="70" t="s">
        <v>23</v>
      </c>
      <c r="E145" s="71">
        <v>12500</v>
      </c>
      <c r="F145" s="71">
        <v>1400</v>
      </c>
      <c r="G145" s="81">
        <v>1250</v>
      </c>
      <c r="H145" s="72" t="s">
        <v>0</v>
      </c>
      <c r="I145" s="73" t="s">
        <v>1</v>
      </c>
      <c r="J145" s="73" t="s">
        <v>1</v>
      </c>
      <c r="K145" s="73" t="s">
        <v>1</v>
      </c>
      <c r="L145" s="73" t="s">
        <v>1</v>
      </c>
      <c r="M145" s="73" t="s">
        <v>1</v>
      </c>
      <c r="N145" s="69" t="s">
        <v>24</v>
      </c>
      <c r="O145" s="71" t="s">
        <v>110</v>
      </c>
      <c r="P145" s="71" t="s">
        <v>26</v>
      </c>
      <c r="Q145" s="71">
        <v>22500</v>
      </c>
      <c r="R145" s="71">
        <v>4500</v>
      </c>
      <c r="S145" s="71">
        <v>2250</v>
      </c>
      <c r="T145" s="72" t="s">
        <v>0</v>
      </c>
      <c r="U145" s="73" t="s">
        <v>1</v>
      </c>
      <c r="V145" s="73" t="s">
        <v>1</v>
      </c>
      <c r="W145" s="73" t="s">
        <v>1</v>
      </c>
      <c r="X145" s="73" t="s">
        <v>1</v>
      </c>
      <c r="Y145" s="80" t="s">
        <v>1</v>
      </c>
      <c r="Z145" s="72" t="s">
        <v>0</v>
      </c>
      <c r="AA145" s="73" t="s">
        <v>1</v>
      </c>
      <c r="AB145" s="73" t="s">
        <v>1</v>
      </c>
      <c r="AC145" s="73" t="s">
        <v>1</v>
      </c>
      <c r="AD145" s="73" t="s">
        <v>1</v>
      </c>
      <c r="AE145" s="80" t="s">
        <v>1</v>
      </c>
      <c r="AF145" s="72" t="s">
        <v>0</v>
      </c>
      <c r="AG145" s="73" t="s">
        <v>1</v>
      </c>
      <c r="AH145" s="73" t="s">
        <v>1</v>
      </c>
      <c r="AI145" s="73" t="s">
        <v>1</v>
      </c>
      <c r="AJ145" s="73" t="s">
        <v>1</v>
      </c>
      <c r="AK145" s="80" t="s">
        <v>1</v>
      </c>
      <c r="AL145" s="72" t="s">
        <v>0</v>
      </c>
      <c r="AM145" s="73" t="s">
        <v>1</v>
      </c>
      <c r="AN145" s="73" t="s">
        <v>1</v>
      </c>
      <c r="AO145" s="73" t="s">
        <v>1</v>
      </c>
      <c r="AP145" s="73" t="s">
        <v>1</v>
      </c>
      <c r="AQ145" s="80" t="s">
        <v>1</v>
      </c>
      <c r="AR145" s="69" t="s">
        <v>24</v>
      </c>
      <c r="AS145" s="71" t="s">
        <v>33</v>
      </c>
      <c r="AT145" s="71" t="s">
        <v>26</v>
      </c>
      <c r="AU145" s="73">
        <v>12500</v>
      </c>
      <c r="AV145" s="71">
        <v>3500</v>
      </c>
      <c r="AW145" s="81">
        <v>1250</v>
      </c>
      <c r="AX145" s="72" t="s">
        <v>0</v>
      </c>
      <c r="AY145" s="73" t="s">
        <v>1</v>
      </c>
      <c r="AZ145" s="73" t="s">
        <v>1</v>
      </c>
      <c r="BA145" s="73" t="s">
        <v>1</v>
      </c>
      <c r="BB145" s="73" t="s">
        <v>1</v>
      </c>
      <c r="BC145" s="73" t="s">
        <v>1</v>
      </c>
      <c r="BD145" s="73" t="s">
        <v>1</v>
      </c>
      <c r="BE145" s="73" t="s">
        <v>1</v>
      </c>
      <c r="BF145" s="78"/>
    </row>
    <row r="146" spans="2:58" ht="25.5" x14ac:dyDescent="0.2">
      <c r="B146" s="68" t="s">
        <v>191</v>
      </c>
      <c r="C146" s="69" t="s">
        <v>22</v>
      </c>
      <c r="D146" s="70" t="s">
        <v>23</v>
      </c>
      <c r="E146" s="71">
        <v>12500</v>
      </c>
      <c r="F146" s="71">
        <v>1400</v>
      </c>
      <c r="G146" s="81">
        <v>1250</v>
      </c>
      <c r="H146" s="69" t="s">
        <v>22</v>
      </c>
      <c r="I146" s="71" t="s">
        <v>23</v>
      </c>
      <c r="J146" s="71" t="s">
        <v>29</v>
      </c>
      <c r="K146" s="71">
        <v>12500</v>
      </c>
      <c r="L146" s="71">
        <v>1400</v>
      </c>
      <c r="M146" s="81">
        <v>1250</v>
      </c>
      <c r="N146" s="72" t="s">
        <v>0</v>
      </c>
      <c r="O146" s="73" t="s">
        <v>1</v>
      </c>
      <c r="P146" s="73" t="s">
        <v>1</v>
      </c>
      <c r="Q146" s="73" t="s">
        <v>1</v>
      </c>
      <c r="R146" s="73" t="s">
        <v>1</v>
      </c>
      <c r="S146" s="73" t="s">
        <v>1</v>
      </c>
      <c r="T146" s="72" t="s">
        <v>0</v>
      </c>
      <c r="U146" s="73" t="s">
        <v>1</v>
      </c>
      <c r="V146" s="73" t="s">
        <v>1</v>
      </c>
      <c r="W146" s="73" t="s">
        <v>1</v>
      </c>
      <c r="X146" s="73" t="s">
        <v>1</v>
      </c>
      <c r="Y146" s="80" t="s">
        <v>1</v>
      </c>
      <c r="Z146" s="72" t="s">
        <v>0</v>
      </c>
      <c r="AA146" s="73" t="s">
        <v>1</v>
      </c>
      <c r="AB146" s="73" t="s">
        <v>1</v>
      </c>
      <c r="AC146" s="73" t="s">
        <v>1</v>
      </c>
      <c r="AD146" s="73" t="s">
        <v>1</v>
      </c>
      <c r="AE146" s="80" t="s">
        <v>1</v>
      </c>
      <c r="AF146" s="72" t="s">
        <v>0</v>
      </c>
      <c r="AG146" s="73" t="s">
        <v>1</v>
      </c>
      <c r="AH146" s="73" t="s">
        <v>1</v>
      </c>
      <c r="AI146" s="73" t="s">
        <v>1</v>
      </c>
      <c r="AJ146" s="73" t="s">
        <v>1</v>
      </c>
      <c r="AK146" s="80" t="s">
        <v>1</v>
      </c>
      <c r="AL146" s="72" t="s">
        <v>0</v>
      </c>
      <c r="AM146" s="73" t="s">
        <v>1</v>
      </c>
      <c r="AN146" s="73" t="s">
        <v>1</v>
      </c>
      <c r="AO146" s="73" t="s">
        <v>1</v>
      </c>
      <c r="AP146" s="73" t="s">
        <v>1</v>
      </c>
      <c r="AQ146" s="80" t="s">
        <v>1</v>
      </c>
      <c r="AR146" s="69" t="s">
        <v>24</v>
      </c>
      <c r="AS146" s="71" t="s">
        <v>192</v>
      </c>
      <c r="AT146" s="71" t="s">
        <v>26</v>
      </c>
      <c r="AU146" s="73">
        <v>5800</v>
      </c>
      <c r="AV146" s="71">
        <v>2500</v>
      </c>
      <c r="AW146" s="81">
        <v>580</v>
      </c>
      <c r="AX146" s="72" t="s">
        <v>0</v>
      </c>
      <c r="AY146" s="73" t="s">
        <v>1</v>
      </c>
      <c r="AZ146" s="73" t="s">
        <v>1</v>
      </c>
      <c r="BA146" s="73" t="s">
        <v>1</v>
      </c>
      <c r="BB146" s="73" t="s">
        <v>1</v>
      </c>
      <c r="BC146" s="73" t="s">
        <v>1</v>
      </c>
      <c r="BD146" s="73" t="s">
        <v>1</v>
      </c>
      <c r="BE146" s="73" t="s">
        <v>1</v>
      </c>
      <c r="BF146" s="78"/>
    </row>
    <row r="147" spans="2:58" ht="25.5" x14ac:dyDescent="0.2">
      <c r="B147" s="68" t="s">
        <v>193</v>
      </c>
      <c r="C147" s="69" t="s">
        <v>22</v>
      </c>
      <c r="D147" s="70" t="s">
        <v>23</v>
      </c>
      <c r="E147" s="71">
        <v>12500</v>
      </c>
      <c r="F147" s="71">
        <v>1400</v>
      </c>
      <c r="G147" s="81">
        <v>1250</v>
      </c>
      <c r="H147" s="69" t="s">
        <v>22</v>
      </c>
      <c r="I147" s="71" t="s">
        <v>23</v>
      </c>
      <c r="J147" s="71" t="s">
        <v>29</v>
      </c>
      <c r="K147" s="71">
        <v>12500</v>
      </c>
      <c r="L147" s="71">
        <v>1400</v>
      </c>
      <c r="M147" s="81">
        <v>1250</v>
      </c>
      <c r="N147" s="72" t="s">
        <v>0</v>
      </c>
      <c r="O147" s="73" t="s">
        <v>1</v>
      </c>
      <c r="P147" s="73" t="s">
        <v>1</v>
      </c>
      <c r="Q147" s="73" t="s">
        <v>1</v>
      </c>
      <c r="R147" s="73" t="s">
        <v>1</v>
      </c>
      <c r="S147" s="73" t="s">
        <v>1</v>
      </c>
      <c r="T147" s="72" t="s">
        <v>0</v>
      </c>
      <c r="U147" s="73" t="s">
        <v>1</v>
      </c>
      <c r="V147" s="73" t="s">
        <v>1</v>
      </c>
      <c r="W147" s="73" t="s">
        <v>1</v>
      </c>
      <c r="X147" s="73" t="s">
        <v>1</v>
      </c>
      <c r="Y147" s="80" t="s">
        <v>1</v>
      </c>
      <c r="Z147" s="72" t="s">
        <v>0</v>
      </c>
      <c r="AA147" s="73" t="s">
        <v>1</v>
      </c>
      <c r="AB147" s="73" t="s">
        <v>1</v>
      </c>
      <c r="AC147" s="73" t="s">
        <v>1</v>
      </c>
      <c r="AD147" s="73" t="s">
        <v>1</v>
      </c>
      <c r="AE147" s="80" t="s">
        <v>1</v>
      </c>
      <c r="AF147" s="72" t="s">
        <v>0</v>
      </c>
      <c r="AG147" s="73" t="s">
        <v>1</v>
      </c>
      <c r="AH147" s="73" t="s">
        <v>1</v>
      </c>
      <c r="AI147" s="73" t="s">
        <v>1</v>
      </c>
      <c r="AJ147" s="73" t="s">
        <v>1</v>
      </c>
      <c r="AK147" s="80" t="s">
        <v>1</v>
      </c>
      <c r="AL147" s="72" t="s">
        <v>0</v>
      </c>
      <c r="AM147" s="73" t="s">
        <v>1</v>
      </c>
      <c r="AN147" s="73" t="s">
        <v>1</v>
      </c>
      <c r="AO147" s="73" t="s">
        <v>1</v>
      </c>
      <c r="AP147" s="73" t="s">
        <v>1</v>
      </c>
      <c r="AQ147" s="80" t="s">
        <v>1</v>
      </c>
      <c r="AR147" s="69" t="s">
        <v>24</v>
      </c>
      <c r="AS147" s="71" t="s">
        <v>37</v>
      </c>
      <c r="AT147" s="71" t="s">
        <v>26</v>
      </c>
      <c r="AU147" s="73">
        <v>5800</v>
      </c>
      <c r="AV147" s="71">
        <v>2500</v>
      </c>
      <c r="AW147" s="81">
        <v>580</v>
      </c>
      <c r="AX147" s="72" t="s">
        <v>0</v>
      </c>
      <c r="AY147" s="73" t="s">
        <v>1</v>
      </c>
      <c r="AZ147" s="73" t="s">
        <v>1</v>
      </c>
      <c r="BA147" s="73" t="s">
        <v>1</v>
      </c>
      <c r="BB147" s="73" t="s">
        <v>1</v>
      </c>
      <c r="BC147" s="73" t="s">
        <v>1</v>
      </c>
      <c r="BD147" s="73" t="s">
        <v>1</v>
      </c>
      <c r="BE147" s="73" t="s">
        <v>1</v>
      </c>
      <c r="BF147" s="78"/>
    </row>
    <row r="148" spans="2:58" ht="25.5" x14ac:dyDescent="0.2">
      <c r="B148" s="68" t="s">
        <v>194</v>
      </c>
      <c r="C148" s="69" t="s">
        <v>22</v>
      </c>
      <c r="D148" s="70" t="s">
        <v>23</v>
      </c>
      <c r="E148" s="71">
        <v>12500</v>
      </c>
      <c r="F148" s="71">
        <v>1400</v>
      </c>
      <c r="G148" s="81">
        <v>1250</v>
      </c>
      <c r="H148" s="69" t="s">
        <v>22</v>
      </c>
      <c r="I148" s="71" t="s">
        <v>23</v>
      </c>
      <c r="J148" s="71" t="s">
        <v>29</v>
      </c>
      <c r="K148" s="71">
        <v>12500</v>
      </c>
      <c r="L148" s="71">
        <v>1400</v>
      </c>
      <c r="M148" s="81">
        <v>1250</v>
      </c>
      <c r="N148" s="72" t="s">
        <v>0</v>
      </c>
      <c r="O148" s="73" t="s">
        <v>1</v>
      </c>
      <c r="P148" s="73" t="s">
        <v>1</v>
      </c>
      <c r="Q148" s="73" t="s">
        <v>1</v>
      </c>
      <c r="R148" s="73" t="s">
        <v>1</v>
      </c>
      <c r="S148" s="73" t="s">
        <v>1</v>
      </c>
      <c r="T148" s="72" t="s">
        <v>0</v>
      </c>
      <c r="U148" s="73" t="s">
        <v>1</v>
      </c>
      <c r="V148" s="73" t="s">
        <v>1</v>
      </c>
      <c r="W148" s="73" t="s">
        <v>1</v>
      </c>
      <c r="X148" s="73" t="s">
        <v>1</v>
      </c>
      <c r="Y148" s="80" t="s">
        <v>1</v>
      </c>
      <c r="Z148" s="72" t="s">
        <v>0</v>
      </c>
      <c r="AA148" s="73" t="s">
        <v>1</v>
      </c>
      <c r="AB148" s="73" t="s">
        <v>1</v>
      </c>
      <c r="AC148" s="73" t="s">
        <v>1</v>
      </c>
      <c r="AD148" s="73" t="s">
        <v>1</v>
      </c>
      <c r="AE148" s="80" t="s">
        <v>1</v>
      </c>
      <c r="AF148" s="72" t="s">
        <v>0</v>
      </c>
      <c r="AG148" s="73" t="s">
        <v>1</v>
      </c>
      <c r="AH148" s="73" t="s">
        <v>1</v>
      </c>
      <c r="AI148" s="73" t="s">
        <v>1</v>
      </c>
      <c r="AJ148" s="73" t="s">
        <v>1</v>
      </c>
      <c r="AK148" s="80" t="s">
        <v>1</v>
      </c>
      <c r="AL148" s="72" t="s">
        <v>0</v>
      </c>
      <c r="AM148" s="73" t="s">
        <v>1</v>
      </c>
      <c r="AN148" s="73" t="s">
        <v>1</v>
      </c>
      <c r="AO148" s="73" t="s">
        <v>1</v>
      </c>
      <c r="AP148" s="73" t="s">
        <v>1</v>
      </c>
      <c r="AQ148" s="80" t="s">
        <v>1</v>
      </c>
      <c r="AR148" s="69" t="s">
        <v>24</v>
      </c>
      <c r="AS148" s="71" t="s">
        <v>30</v>
      </c>
      <c r="AT148" s="71" t="s">
        <v>26</v>
      </c>
      <c r="AU148" s="73">
        <v>5800</v>
      </c>
      <c r="AV148" s="71">
        <v>2500</v>
      </c>
      <c r="AW148" s="81">
        <v>580</v>
      </c>
      <c r="AX148" s="72" t="s">
        <v>0</v>
      </c>
      <c r="AY148" s="73" t="s">
        <v>1</v>
      </c>
      <c r="AZ148" s="73" t="s">
        <v>1</v>
      </c>
      <c r="BA148" s="73" t="s">
        <v>1</v>
      </c>
      <c r="BB148" s="73" t="s">
        <v>1</v>
      </c>
      <c r="BC148" s="73" t="s">
        <v>1</v>
      </c>
      <c r="BD148" s="73" t="s">
        <v>1</v>
      </c>
      <c r="BE148" s="73" t="s">
        <v>1</v>
      </c>
      <c r="BF148" s="78"/>
    </row>
    <row r="149" spans="2:58" ht="102" x14ac:dyDescent="0.2">
      <c r="B149" s="68" t="s">
        <v>263</v>
      </c>
      <c r="C149" s="69" t="s">
        <v>22</v>
      </c>
      <c r="D149" s="70" t="s">
        <v>23</v>
      </c>
      <c r="E149" s="71">
        <v>12500</v>
      </c>
      <c r="F149" s="71">
        <v>1400</v>
      </c>
      <c r="G149" s="81">
        <v>1250</v>
      </c>
      <c r="H149" s="69" t="s">
        <v>24</v>
      </c>
      <c r="I149" s="71" t="s">
        <v>23</v>
      </c>
      <c r="J149" s="71" t="s">
        <v>29</v>
      </c>
      <c r="K149" s="71">
        <v>12500</v>
      </c>
      <c r="L149" s="71">
        <v>1400</v>
      </c>
      <c r="M149" s="81">
        <v>1250</v>
      </c>
      <c r="N149" s="72" t="s">
        <v>0</v>
      </c>
      <c r="O149" s="73" t="s">
        <v>1</v>
      </c>
      <c r="P149" s="73" t="s">
        <v>1</v>
      </c>
      <c r="Q149" s="73" t="s">
        <v>1</v>
      </c>
      <c r="R149" s="73" t="s">
        <v>1</v>
      </c>
      <c r="S149" s="73" t="s">
        <v>1</v>
      </c>
      <c r="T149" s="72" t="s">
        <v>0</v>
      </c>
      <c r="U149" s="73" t="s">
        <v>1</v>
      </c>
      <c r="V149" s="73" t="s">
        <v>1</v>
      </c>
      <c r="W149" s="73" t="s">
        <v>1</v>
      </c>
      <c r="X149" s="73" t="s">
        <v>1</v>
      </c>
      <c r="Y149" s="80" t="s">
        <v>1</v>
      </c>
      <c r="Z149" s="72" t="s">
        <v>0</v>
      </c>
      <c r="AA149" s="73" t="s">
        <v>1</v>
      </c>
      <c r="AB149" s="73" t="s">
        <v>1</v>
      </c>
      <c r="AC149" s="73" t="s">
        <v>1</v>
      </c>
      <c r="AD149" s="73" t="s">
        <v>1</v>
      </c>
      <c r="AE149" s="80" t="s">
        <v>1</v>
      </c>
      <c r="AF149" s="72" t="s">
        <v>0</v>
      </c>
      <c r="AG149" s="73" t="s">
        <v>1</v>
      </c>
      <c r="AH149" s="73" t="s">
        <v>1</v>
      </c>
      <c r="AI149" s="73" t="s">
        <v>1</v>
      </c>
      <c r="AJ149" s="73" t="s">
        <v>1</v>
      </c>
      <c r="AK149" s="80" t="s">
        <v>1</v>
      </c>
      <c r="AL149" s="72" t="s">
        <v>0</v>
      </c>
      <c r="AM149" s="73" t="s">
        <v>1</v>
      </c>
      <c r="AN149" s="73" t="s">
        <v>1</v>
      </c>
      <c r="AO149" s="73" t="s">
        <v>1</v>
      </c>
      <c r="AP149" s="73" t="s">
        <v>1</v>
      </c>
      <c r="AQ149" s="80" t="s">
        <v>1</v>
      </c>
      <c r="AR149" s="69" t="s">
        <v>24</v>
      </c>
      <c r="AS149" s="71" t="s">
        <v>303</v>
      </c>
      <c r="AT149" s="71" t="s">
        <v>26</v>
      </c>
      <c r="AU149" s="71">
        <v>5800</v>
      </c>
      <c r="AV149" s="71">
        <v>2500</v>
      </c>
      <c r="AW149" s="81">
        <v>580</v>
      </c>
      <c r="AX149" s="69" t="s">
        <v>195</v>
      </c>
      <c r="AY149" s="71" t="s">
        <v>24</v>
      </c>
      <c r="AZ149" s="71" t="s">
        <v>302</v>
      </c>
      <c r="BA149" s="71" t="s">
        <v>177</v>
      </c>
      <c r="BB149" s="71">
        <v>18600</v>
      </c>
      <c r="BC149" s="71" t="s">
        <v>239</v>
      </c>
      <c r="BD149" s="71" t="s">
        <v>178</v>
      </c>
      <c r="BE149" s="96">
        <v>14300</v>
      </c>
      <c r="BF149" s="78"/>
    </row>
    <row r="150" spans="2:58" ht="102" x14ac:dyDescent="0.2">
      <c r="B150" s="68" t="s">
        <v>262</v>
      </c>
      <c r="C150" s="69" t="s">
        <v>22</v>
      </c>
      <c r="D150" s="70" t="s">
        <v>23</v>
      </c>
      <c r="E150" s="71">
        <v>12500</v>
      </c>
      <c r="F150" s="71">
        <v>1400</v>
      </c>
      <c r="G150" s="81">
        <v>1250</v>
      </c>
      <c r="H150" s="69" t="s">
        <v>24</v>
      </c>
      <c r="I150" s="71" t="s">
        <v>23</v>
      </c>
      <c r="J150" s="71" t="s">
        <v>29</v>
      </c>
      <c r="K150" s="71">
        <v>12500</v>
      </c>
      <c r="L150" s="71">
        <v>1400</v>
      </c>
      <c r="M150" s="81">
        <v>1250</v>
      </c>
      <c r="N150" s="72" t="s">
        <v>0</v>
      </c>
      <c r="O150" s="73" t="s">
        <v>1</v>
      </c>
      <c r="P150" s="73" t="s">
        <v>1</v>
      </c>
      <c r="Q150" s="73" t="s">
        <v>1</v>
      </c>
      <c r="R150" s="73" t="s">
        <v>1</v>
      </c>
      <c r="S150" s="73" t="s">
        <v>1</v>
      </c>
      <c r="T150" s="72" t="s">
        <v>0</v>
      </c>
      <c r="U150" s="73" t="s">
        <v>1</v>
      </c>
      <c r="V150" s="73" t="s">
        <v>1</v>
      </c>
      <c r="W150" s="73" t="s">
        <v>1</v>
      </c>
      <c r="X150" s="73" t="s">
        <v>1</v>
      </c>
      <c r="Y150" s="80" t="s">
        <v>1</v>
      </c>
      <c r="Z150" s="72" t="s">
        <v>0</v>
      </c>
      <c r="AA150" s="73" t="s">
        <v>1</v>
      </c>
      <c r="AB150" s="73" t="s">
        <v>1</v>
      </c>
      <c r="AC150" s="73" t="s">
        <v>1</v>
      </c>
      <c r="AD150" s="73" t="s">
        <v>1</v>
      </c>
      <c r="AE150" s="80" t="s">
        <v>1</v>
      </c>
      <c r="AF150" s="72" t="s">
        <v>0</v>
      </c>
      <c r="AG150" s="73" t="s">
        <v>1</v>
      </c>
      <c r="AH150" s="73" t="s">
        <v>1</v>
      </c>
      <c r="AI150" s="73" t="s">
        <v>1</v>
      </c>
      <c r="AJ150" s="73" t="s">
        <v>1</v>
      </c>
      <c r="AK150" s="80" t="s">
        <v>1</v>
      </c>
      <c r="AL150" s="72" t="s">
        <v>0</v>
      </c>
      <c r="AM150" s="73" t="s">
        <v>1</v>
      </c>
      <c r="AN150" s="73" t="s">
        <v>1</v>
      </c>
      <c r="AO150" s="73" t="s">
        <v>1</v>
      </c>
      <c r="AP150" s="73" t="s">
        <v>1</v>
      </c>
      <c r="AQ150" s="80" t="s">
        <v>1</v>
      </c>
      <c r="AR150" s="72" t="s">
        <v>46</v>
      </c>
      <c r="AS150" s="73" t="s">
        <v>1</v>
      </c>
      <c r="AT150" s="73" t="s">
        <v>1</v>
      </c>
      <c r="AU150" s="73" t="s">
        <v>1</v>
      </c>
      <c r="AV150" s="73" t="s">
        <v>1</v>
      </c>
      <c r="AW150" s="80" t="s">
        <v>1</v>
      </c>
      <c r="AX150" s="69" t="s">
        <v>195</v>
      </c>
      <c r="AY150" s="71" t="s">
        <v>24</v>
      </c>
      <c r="AZ150" s="71" t="s">
        <v>302</v>
      </c>
      <c r="BA150" s="71" t="s">
        <v>177</v>
      </c>
      <c r="BB150" s="71">
        <v>18600</v>
      </c>
      <c r="BC150" s="71" t="s">
        <v>239</v>
      </c>
      <c r="BD150" s="71" t="s">
        <v>178</v>
      </c>
      <c r="BE150" s="96">
        <v>14300</v>
      </c>
      <c r="BF150" s="78"/>
    </row>
    <row r="151" spans="2:58" x14ac:dyDescent="0.2">
      <c r="B151" s="68" t="s">
        <v>237</v>
      </c>
      <c r="C151" s="69" t="s">
        <v>22</v>
      </c>
      <c r="D151" s="70" t="s">
        <v>23</v>
      </c>
      <c r="E151" s="71">
        <v>12500</v>
      </c>
      <c r="F151" s="71">
        <v>1400</v>
      </c>
      <c r="G151" s="81">
        <v>1250</v>
      </c>
      <c r="H151" s="72" t="s">
        <v>0</v>
      </c>
      <c r="I151" s="73" t="s">
        <v>1</v>
      </c>
      <c r="J151" s="73" t="s">
        <v>1</v>
      </c>
      <c r="K151" s="73" t="s">
        <v>1</v>
      </c>
      <c r="L151" s="73" t="s">
        <v>1</v>
      </c>
      <c r="M151" s="73" t="s">
        <v>1</v>
      </c>
      <c r="N151" s="72" t="s">
        <v>0</v>
      </c>
      <c r="O151" s="73" t="s">
        <v>1</v>
      </c>
      <c r="P151" s="73" t="s">
        <v>1</v>
      </c>
      <c r="Q151" s="73" t="s">
        <v>1</v>
      </c>
      <c r="R151" s="73" t="s">
        <v>1</v>
      </c>
      <c r="S151" s="73" t="s">
        <v>1</v>
      </c>
      <c r="T151" s="72" t="s">
        <v>0</v>
      </c>
      <c r="U151" s="73" t="s">
        <v>1</v>
      </c>
      <c r="V151" s="73" t="s">
        <v>1</v>
      </c>
      <c r="W151" s="73" t="s">
        <v>1</v>
      </c>
      <c r="X151" s="73" t="s">
        <v>1</v>
      </c>
      <c r="Y151" s="80" t="s">
        <v>1</v>
      </c>
      <c r="Z151" s="72" t="s">
        <v>0</v>
      </c>
      <c r="AA151" s="73" t="s">
        <v>1</v>
      </c>
      <c r="AB151" s="73" t="s">
        <v>1</v>
      </c>
      <c r="AC151" s="73" t="s">
        <v>1</v>
      </c>
      <c r="AD151" s="73" t="s">
        <v>1</v>
      </c>
      <c r="AE151" s="80" t="s">
        <v>1</v>
      </c>
      <c r="AF151" s="72" t="s">
        <v>0</v>
      </c>
      <c r="AG151" s="73" t="s">
        <v>1</v>
      </c>
      <c r="AH151" s="73" t="s">
        <v>1</v>
      </c>
      <c r="AI151" s="73" t="s">
        <v>1</v>
      </c>
      <c r="AJ151" s="73" t="s">
        <v>1</v>
      </c>
      <c r="AK151" s="80" t="s">
        <v>1</v>
      </c>
      <c r="AL151" s="72" t="s">
        <v>0</v>
      </c>
      <c r="AM151" s="73" t="s">
        <v>1</v>
      </c>
      <c r="AN151" s="73" t="s">
        <v>1</v>
      </c>
      <c r="AO151" s="73" t="s">
        <v>1</v>
      </c>
      <c r="AP151" s="73" t="s">
        <v>1</v>
      </c>
      <c r="AQ151" s="80" t="s">
        <v>1</v>
      </c>
      <c r="AR151" s="69" t="s">
        <v>24</v>
      </c>
      <c r="AS151" s="94" t="s">
        <v>238</v>
      </c>
      <c r="AT151" s="71" t="s">
        <v>26</v>
      </c>
      <c r="AU151" s="73" t="s">
        <v>1</v>
      </c>
      <c r="AV151" s="71">
        <v>5000</v>
      </c>
      <c r="AW151" s="73" t="s">
        <v>1</v>
      </c>
      <c r="AX151" s="69" t="s">
        <v>82</v>
      </c>
      <c r="AY151" s="71" t="s">
        <v>24</v>
      </c>
      <c r="AZ151" s="73" t="s">
        <v>1</v>
      </c>
      <c r="BA151" s="71" t="s">
        <v>26</v>
      </c>
      <c r="BB151" s="73" t="s">
        <v>1</v>
      </c>
      <c r="BC151" s="71">
        <v>5000</v>
      </c>
      <c r="BD151" s="73" t="s">
        <v>1</v>
      </c>
      <c r="BE151" s="90" t="s">
        <v>1</v>
      </c>
      <c r="BF151" s="78"/>
    </row>
    <row r="152" spans="2:58" ht="38.25" x14ac:dyDescent="0.2">
      <c r="B152" s="79" t="s">
        <v>196</v>
      </c>
      <c r="C152" s="69" t="s">
        <v>22</v>
      </c>
      <c r="D152" s="70" t="s">
        <v>23</v>
      </c>
      <c r="E152" s="71">
        <v>12500</v>
      </c>
      <c r="F152" s="71">
        <v>1400</v>
      </c>
      <c r="G152" s="81">
        <v>1250</v>
      </c>
      <c r="H152" s="69" t="s">
        <v>22</v>
      </c>
      <c r="I152" s="71" t="s">
        <v>23</v>
      </c>
      <c r="J152" s="71" t="s">
        <v>29</v>
      </c>
      <c r="K152" s="71">
        <v>12500</v>
      </c>
      <c r="L152" s="71">
        <v>1400</v>
      </c>
      <c r="M152" s="81">
        <v>1250</v>
      </c>
      <c r="N152" s="72" t="s">
        <v>0</v>
      </c>
      <c r="O152" s="73" t="s">
        <v>1</v>
      </c>
      <c r="P152" s="73" t="s">
        <v>1</v>
      </c>
      <c r="Q152" s="73" t="s">
        <v>1</v>
      </c>
      <c r="R152" s="73" t="s">
        <v>1</v>
      </c>
      <c r="S152" s="73" t="s">
        <v>1</v>
      </c>
      <c r="T152" s="69" t="s">
        <v>24</v>
      </c>
      <c r="U152" s="70" t="s">
        <v>39</v>
      </c>
      <c r="V152" s="71" t="s">
        <v>40</v>
      </c>
      <c r="W152" s="71">
        <v>22500</v>
      </c>
      <c r="X152" s="71">
        <v>4500</v>
      </c>
      <c r="Y152" s="71">
        <v>2250</v>
      </c>
      <c r="Z152" s="72" t="s">
        <v>0</v>
      </c>
      <c r="AA152" s="73" t="s">
        <v>1</v>
      </c>
      <c r="AB152" s="73" t="s">
        <v>1</v>
      </c>
      <c r="AC152" s="73" t="s">
        <v>1</v>
      </c>
      <c r="AD152" s="73" t="s">
        <v>1</v>
      </c>
      <c r="AE152" s="80" t="s">
        <v>1</v>
      </c>
      <c r="AF152" s="69" t="s">
        <v>24</v>
      </c>
      <c r="AG152" s="71" t="s">
        <v>113</v>
      </c>
      <c r="AH152" s="71" t="s">
        <v>26</v>
      </c>
      <c r="AI152" s="71">
        <v>14000</v>
      </c>
      <c r="AJ152" s="71">
        <v>5000</v>
      </c>
      <c r="AK152" s="81">
        <v>1400</v>
      </c>
      <c r="AL152" s="72" t="s">
        <v>0</v>
      </c>
      <c r="AM152" s="73" t="s">
        <v>1</v>
      </c>
      <c r="AN152" s="73" t="s">
        <v>1</v>
      </c>
      <c r="AO152" s="73" t="s">
        <v>1</v>
      </c>
      <c r="AP152" s="73" t="s">
        <v>1</v>
      </c>
      <c r="AQ152" s="80" t="s">
        <v>1</v>
      </c>
      <c r="AR152" s="72" t="s">
        <v>1</v>
      </c>
      <c r="AS152" s="73" t="s">
        <v>1</v>
      </c>
      <c r="AT152" s="73" t="s">
        <v>1</v>
      </c>
      <c r="AU152" s="73" t="s">
        <v>1</v>
      </c>
      <c r="AV152" s="73" t="s">
        <v>1</v>
      </c>
      <c r="AW152" s="80" t="s">
        <v>1</v>
      </c>
      <c r="AX152" s="74" t="s">
        <v>114</v>
      </c>
      <c r="AY152" s="71" t="s">
        <v>24</v>
      </c>
      <c r="AZ152" s="71" t="s">
        <v>73</v>
      </c>
      <c r="BA152" s="71" t="s">
        <v>26</v>
      </c>
      <c r="BB152" s="71">
        <v>14000</v>
      </c>
      <c r="BC152" s="71">
        <v>5000</v>
      </c>
      <c r="BD152" s="71">
        <v>1400</v>
      </c>
      <c r="BE152" s="90" t="s">
        <v>1</v>
      </c>
      <c r="BF152" s="78"/>
    </row>
    <row r="153" spans="2:58" x14ac:dyDescent="0.2">
      <c r="B153" s="68" t="s">
        <v>197</v>
      </c>
      <c r="C153" s="69" t="s">
        <v>22</v>
      </c>
      <c r="D153" s="70" t="s">
        <v>23</v>
      </c>
      <c r="E153" s="71">
        <v>12500</v>
      </c>
      <c r="F153" s="71">
        <v>1400</v>
      </c>
      <c r="G153" s="81">
        <v>1250</v>
      </c>
      <c r="H153" s="72" t="s">
        <v>0</v>
      </c>
      <c r="I153" s="73" t="s">
        <v>1</v>
      </c>
      <c r="J153" s="73" t="s">
        <v>1</v>
      </c>
      <c r="K153" s="73" t="s">
        <v>1</v>
      </c>
      <c r="L153" s="73" t="s">
        <v>1</v>
      </c>
      <c r="M153" s="73" t="s">
        <v>1</v>
      </c>
      <c r="N153" s="72" t="s">
        <v>0</v>
      </c>
      <c r="O153" s="73" t="s">
        <v>1</v>
      </c>
      <c r="P153" s="73" t="s">
        <v>1</v>
      </c>
      <c r="Q153" s="73" t="s">
        <v>1</v>
      </c>
      <c r="R153" s="73" t="s">
        <v>1</v>
      </c>
      <c r="S153" s="73" t="s">
        <v>1</v>
      </c>
      <c r="T153" s="72" t="s">
        <v>0</v>
      </c>
      <c r="U153" s="73" t="s">
        <v>1</v>
      </c>
      <c r="V153" s="73" t="s">
        <v>1</v>
      </c>
      <c r="W153" s="73" t="s">
        <v>1</v>
      </c>
      <c r="X153" s="73" t="s">
        <v>1</v>
      </c>
      <c r="Y153" s="80" t="s">
        <v>1</v>
      </c>
      <c r="Z153" s="72" t="s">
        <v>0</v>
      </c>
      <c r="AA153" s="73" t="s">
        <v>1</v>
      </c>
      <c r="AB153" s="73" t="s">
        <v>1</v>
      </c>
      <c r="AC153" s="73" t="s">
        <v>1</v>
      </c>
      <c r="AD153" s="73" t="s">
        <v>1</v>
      </c>
      <c r="AE153" s="80" t="s">
        <v>1</v>
      </c>
      <c r="AF153" s="72" t="s">
        <v>0</v>
      </c>
      <c r="AG153" s="73" t="s">
        <v>1</v>
      </c>
      <c r="AH153" s="73" t="s">
        <v>1</v>
      </c>
      <c r="AI153" s="73" t="s">
        <v>1</v>
      </c>
      <c r="AJ153" s="73" t="s">
        <v>1</v>
      </c>
      <c r="AK153" s="80" t="s">
        <v>1</v>
      </c>
      <c r="AL153" s="72" t="s">
        <v>0</v>
      </c>
      <c r="AM153" s="73" t="s">
        <v>1</v>
      </c>
      <c r="AN153" s="73" t="s">
        <v>1</v>
      </c>
      <c r="AO153" s="73" t="s">
        <v>1</v>
      </c>
      <c r="AP153" s="73" t="s">
        <v>1</v>
      </c>
      <c r="AQ153" s="80" t="s">
        <v>1</v>
      </c>
      <c r="AR153" s="72" t="s">
        <v>46</v>
      </c>
      <c r="AS153" s="73" t="s">
        <v>1</v>
      </c>
      <c r="AT153" s="73" t="s">
        <v>1</v>
      </c>
      <c r="AU153" s="73" t="s">
        <v>1</v>
      </c>
      <c r="AV153" s="73" t="s">
        <v>1</v>
      </c>
      <c r="AW153" s="80" t="s">
        <v>1</v>
      </c>
      <c r="AX153" s="72" t="s">
        <v>0</v>
      </c>
      <c r="AY153" s="73" t="s">
        <v>1</v>
      </c>
      <c r="AZ153" s="73" t="s">
        <v>1</v>
      </c>
      <c r="BA153" s="73" t="s">
        <v>1</v>
      </c>
      <c r="BB153" s="73" t="s">
        <v>1</v>
      </c>
      <c r="BC153" s="73" t="s">
        <v>1</v>
      </c>
      <c r="BD153" s="73" t="s">
        <v>1</v>
      </c>
      <c r="BE153" s="90" t="s">
        <v>1</v>
      </c>
      <c r="BF153" s="78"/>
    </row>
    <row r="154" spans="2:58" ht="66.75" customHeight="1" x14ac:dyDescent="0.2">
      <c r="B154" s="68" t="s">
        <v>198</v>
      </c>
      <c r="C154" s="69" t="s">
        <v>22</v>
      </c>
      <c r="D154" s="70" t="s">
        <v>23</v>
      </c>
      <c r="E154" s="71">
        <v>12500</v>
      </c>
      <c r="F154" s="71">
        <v>1400</v>
      </c>
      <c r="G154" s="81">
        <v>1250</v>
      </c>
      <c r="H154" s="72" t="s">
        <v>0</v>
      </c>
      <c r="I154" s="73" t="s">
        <v>1</v>
      </c>
      <c r="J154" s="73" t="s">
        <v>1</v>
      </c>
      <c r="K154" s="73" t="s">
        <v>1</v>
      </c>
      <c r="L154" s="73" t="s">
        <v>1</v>
      </c>
      <c r="M154" s="73" t="s">
        <v>1</v>
      </c>
      <c r="N154" s="72" t="s">
        <v>0</v>
      </c>
      <c r="O154" s="73" t="s">
        <v>1</v>
      </c>
      <c r="P154" s="73" t="s">
        <v>1</v>
      </c>
      <c r="Q154" s="73" t="s">
        <v>1</v>
      </c>
      <c r="R154" s="73" t="s">
        <v>1</v>
      </c>
      <c r="S154" s="73" t="s">
        <v>1</v>
      </c>
      <c r="T154" s="72" t="s">
        <v>0</v>
      </c>
      <c r="U154" s="73" t="s">
        <v>1</v>
      </c>
      <c r="V154" s="73" t="s">
        <v>1</v>
      </c>
      <c r="W154" s="73" t="s">
        <v>1</v>
      </c>
      <c r="X154" s="73" t="s">
        <v>1</v>
      </c>
      <c r="Y154" s="80" t="s">
        <v>1</v>
      </c>
      <c r="Z154" s="72" t="s">
        <v>0</v>
      </c>
      <c r="AA154" s="73" t="s">
        <v>1</v>
      </c>
      <c r="AB154" s="73" t="s">
        <v>1</v>
      </c>
      <c r="AC154" s="73" t="s">
        <v>1</v>
      </c>
      <c r="AD154" s="73" t="s">
        <v>1</v>
      </c>
      <c r="AE154" s="80" t="s">
        <v>1</v>
      </c>
      <c r="AF154" s="72" t="s">
        <v>0</v>
      </c>
      <c r="AG154" s="73" t="s">
        <v>1</v>
      </c>
      <c r="AH154" s="73" t="s">
        <v>1</v>
      </c>
      <c r="AI154" s="73" t="s">
        <v>1</v>
      </c>
      <c r="AJ154" s="73" t="s">
        <v>1</v>
      </c>
      <c r="AK154" s="80" t="s">
        <v>1</v>
      </c>
      <c r="AL154" s="72" t="s">
        <v>0</v>
      </c>
      <c r="AM154" s="73" t="s">
        <v>1</v>
      </c>
      <c r="AN154" s="73" t="s">
        <v>1</v>
      </c>
      <c r="AO154" s="73" t="s">
        <v>1</v>
      </c>
      <c r="AP154" s="73" t="s">
        <v>1</v>
      </c>
      <c r="AQ154" s="80" t="s">
        <v>1</v>
      </c>
      <c r="AR154" s="69" t="s">
        <v>24</v>
      </c>
      <c r="AS154" s="71" t="s">
        <v>33</v>
      </c>
      <c r="AT154" s="71" t="s">
        <v>26</v>
      </c>
      <c r="AU154" s="71">
        <v>5800</v>
      </c>
      <c r="AV154" s="71">
        <v>2500</v>
      </c>
      <c r="AW154" s="81">
        <v>580</v>
      </c>
      <c r="AX154" s="69" t="s">
        <v>160</v>
      </c>
      <c r="AY154" s="71" t="s">
        <v>24</v>
      </c>
      <c r="AZ154" s="71" t="s">
        <v>161</v>
      </c>
      <c r="BA154" s="71" t="s">
        <v>162</v>
      </c>
      <c r="BB154" s="71">
        <v>5800</v>
      </c>
      <c r="BC154" s="71">
        <v>2500</v>
      </c>
      <c r="BD154" s="71">
        <v>580</v>
      </c>
      <c r="BE154" s="90" t="s">
        <v>1</v>
      </c>
      <c r="BF154" s="78"/>
    </row>
    <row r="155" spans="2:58" x14ac:dyDescent="0.2">
      <c r="B155" s="68" t="s">
        <v>264</v>
      </c>
      <c r="C155" s="69" t="s">
        <v>22</v>
      </c>
      <c r="D155" s="70" t="s">
        <v>23</v>
      </c>
      <c r="E155" s="71">
        <v>12500</v>
      </c>
      <c r="F155" s="71">
        <v>1400</v>
      </c>
      <c r="G155" s="81">
        <v>1250</v>
      </c>
      <c r="H155" s="72" t="s">
        <v>0</v>
      </c>
      <c r="I155" s="73" t="s">
        <v>1</v>
      </c>
      <c r="J155" s="73" t="s">
        <v>1</v>
      </c>
      <c r="K155" s="73" t="s">
        <v>1</v>
      </c>
      <c r="L155" s="73" t="s">
        <v>1</v>
      </c>
      <c r="M155" s="73" t="s">
        <v>1</v>
      </c>
      <c r="N155" s="72" t="s">
        <v>0</v>
      </c>
      <c r="O155" s="73" t="s">
        <v>1</v>
      </c>
      <c r="P155" s="73" t="s">
        <v>1</v>
      </c>
      <c r="Q155" s="73" t="s">
        <v>1</v>
      </c>
      <c r="R155" s="73" t="s">
        <v>1</v>
      </c>
      <c r="S155" s="73" t="s">
        <v>1</v>
      </c>
      <c r="T155" s="72" t="s">
        <v>0</v>
      </c>
      <c r="U155" s="73" t="s">
        <v>1</v>
      </c>
      <c r="V155" s="73" t="s">
        <v>1</v>
      </c>
      <c r="W155" s="73" t="s">
        <v>1</v>
      </c>
      <c r="X155" s="73" t="s">
        <v>1</v>
      </c>
      <c r="Y155" s="80" t="s">
        <v>1</v>
      </c>
      <c r="Z155" s="72" t="s">
        <v>0</v>
      </c>
      <c r="AA155" s="73" t="s">
        <v>1</v>
      </c>
      <c r="AB155" s="73" t="s">
        <v>1</v>
      </c>
      <c r="AC155" s="73" t="s">
        <v>1</v>
      </c>
      <c r="AD155" s="73" t="s">
        <v>1</v>
      </c>
      <c r="AE155" s="80" t="s">
        <v>1</v>
      </c>
      <c r="AF155" s="72" t="s">
        <v>0</v>
      </c>
      <c r="AG155" s="73" t="s">
        <v>1</v>
      </c>
      <c r="AH155" s="73" t="s">
        <v>1</v>
      </c>
      <c r="AI155" s="73" t="s">
        <v>1</v>
      </c>
      <c r="AJ155" s="73" t="s">
        <v>1</v>
      </c>
      <c r="AK155" s="80" t="s">
        <v>1</v>
      </c>
      <c r="AL155" s="72" t="s">
        <v>0</v>
      </c>
      <c r="AM155" s="73" t="s">
        <v>1</v>
      </c>
      <c r="AN155" s="73" t="s">
        <v>1</v>
      </c>
      <c r="AO155" s="73" t="s">
        <v>1</v>
      </c>
      <c r="AP155" s="73" t="s">
        <v>1</v>
      </c>
      <c r="AQ155" s="80" t="s">
        <v>1</v>
      </c>
      <c r="AR155" s="72" t="s">
        <v>46</v>
      </c>
      <c r="AS155" s="73" t="s">
        <v>1</v>
      </c>
      <c r="AT155" s="73" t="s">
        <v>1</v>
      </c>
      <c r="AU155" s="73" t="s">
        <v>1</v>
      </c>
      <c r="AV155" s="73" t="s">
        <v>1</v>
      </c>
      <c r="AW155" s="80" t="s">
        <v>1</v>
      </c>
      <c r="AX155" s="72" t="s">
        <v>0</v>
      </c>
      <c r="AY155" s="73" t="s">
        <v>1</v>
      </c>
      <c r="AZ155" s="73" t="s">
        <v>1</v>
      </c>
      <c r="BA155" s="73" t="s">
        <v>1</v>
      </c>
      <c r="BB155" s="73" t="s">
        <v>1</v>
      </c>
      <c r="BC155" s="73" t="s">
        <v>1</v>
      </c>
      <c r="BD155" s="73" t="s">
        <v>1</v>
      </c>
      <c r="BE155" s="73" t="s">
        <v>1</v>
      </c>
      <c r="BF155" s="78"/>
    </row>
    <row r="156" spans="2:58" ht="25.5" x14ac:dyDescent="0.2">
      <c r="B156" s="68" t="s">
        <v>265</v>
      </c>
      <c r="C156" s="69" t="s">
        <v>22</v>
      </c>
      <c r="D156" s="70" t="s">
        <v>23</v>
      </c>
      <c r="E156" s="71">
        <v>12500</v>
      </c>
      <c r="F156" s="71">
        <v>1400</v>
      </c>
      <c r="G156" s="81">
        <v>1250</v>
      </c>
      <c r="H156" s="69" t="s">
        <v>22</v>
      </c>
      <c r="I156" s="71" t="s">
        <v>23</v>
      </c>
      <c r="J156" s="71" t="s">
        <v>29</v>
      </c>
      <c r="K156" s="71">
        <v>12500</v>
      </c>
      <c r="L156" s="71">
        <v>1400</v>
      </c>
      <c r="M156" s="81">
        <v>1250</v>
      </c>
      <c r="N156" s="72" t="s">
        <v>0</v>
      </c>
      <c r="O156" s="73" t="s">
        <v>1</v>
      </c>
      <c r="P156" s="73" t="s">
        <v>1</v>
      </c>
      <c r="Q156" s="73" t="s">
        <v>1</v>
      </c>
      <c r="R156" s="73" t="s">
        <v>1</v>
      </c>
      <c r="S156" s="73" t="s">
        <v>1</v>
      </c>
      <c r="T156" s="72" t="s">
        <v>0</v>
      </c>
      <c r="U156" s="73" t="s">
        <v>1</v>
      </c>
      <c r="V156" s="73" t="s">
        <v>1</v>
      </c>
      <c r="W156" s="73" t="s">
        <v>1</v>
      </c>
      <c r="X156" s="73" t="s">
        <v>1</v>
      </c>
      <c r="Y156" s="80" t="s">
        <v>1</v>
      </c>
      <c r="Z156" s="72" t="s">
        <v>0</v>
      </c>
      <c r="AA156" s="73" t="s">
        <v>1</v>
      </c>
      <c r="AB156" s="73" t="s">
        <v>1</v>
      </c>
      <c r="AC156" s="73" t="s">
        <v>1</v>
      </c>
      <c r="AD156" s="73" t="s">
        <v>1</v>
      </c>
      <c r="AE156" s="80" t="s">
        <v>1</v>
      </c>
      <c r="AF156" s="72" t="s">
        <v>0</v>
      </c>
      <c r="AG156" s="73" t="s">
        <v>1</v>
      </c>
      <c r="AH156" s="73" t="s">
        <v>1</v>
      </c>
      <c r="AI156" s="73" t="s">
        <v>1</v>
      </c>
      <c r="AJ156" s="73" t="s">
        <v>1</v>
      </c>
      <c r="AK156" s="80" t="s">
        <v>1</v>
      </c>
      <c r="AL156" s="72" t="s">
        <v>0</v>
      </c>
      <c r="AM156" s="73" t="s">
        <v>1</v>
      </c>
      <c r="AN156" s="73" t="s">
        <v>1</v>
      </c>
      <c r="AO156" s="73" t="s">
        <v>1</v>
      </c>
      <c r="AP156" s="73" t="s">
        <v>1</v>
      </c>
      <c r="AQ156" s="80" t="s">
        <v>1</v>
      </c>
      <c r="AR156" s="72" t="s">
        <v>46</v>
      </c>
      <c r="AS156" s="73" t="s">
        <v>1</v>
      </c>
      <c r="AT156" s="73" t="s">
        <v>1</v>
      </c>
      <c r="AU156" s="73" t="s">
        <v>1</v>
      </c>
      <c r="AV156" s="73" t="s">
        <v>1</v>
      </c>
      <c r="AW156" s="80" t="s">
        <v>1</v>
      </c>
      <c r="AX156" s="72" t="s">
        <v>0</v>
      </c>
      <c r="AY156" s="73" t="s">
        <v>1</v>
      </c>
      <c r="AZ156" s="73" t="s">
        <v>1</v>
      </c>
      <c r="BA156" s="73" t="s">
        <v>1</v>
      </c>
      <c r="BB156" s="73" t="s">
        <v>1</v>
      </c>
      <c r="BC156" s="73" t="s">
        <v>1</v>
      </c>
      <c r="BD156" s="73" t="s">
        <v>1</v>
      </c>
      <c r="BE156" s="73" t="s">
        <v>1</v>
      </c>
      <c r="BF156" s="78"/>
    </row>
    <row r="157" spans="2:58" ht="25.5" x14ac:dyDescent="0.2">
      <c r="B157" s="79" t="s">
        <v>199</v>
      </c>
      <c r="C157" s="69" t="s">
        <v>22</v>
      </c>
      <c r="D157" s="70" t="s">
        <v>23</v>
      </c>
      <c r="E157" s="71">
        <v>12500</v>
      </c>
      <c r="F157" s="71">
        <v>1400</v>
      </c>
      <c r="G157" s="81">
        <v>1250</v>
      </c>
      <c r="H157" s="69" t="s">
        <v>22</v>
      </c>
      <c r="I157" s="71" t="s">
        <v>23</v>
      </c>
      <c r="J157" s="71" t="s">
        <v>29</v>
      </c>
      <c r="K157" s="71">
        <v>12500</v>
      </c>
      <c r="L157" s="71">
        <v>1400</v>
      </c>
      <c r="M157" s="81">
        <v>1250</v>
      </c>
      <c r="N157" s="72" t="s">
        <v>0</v>
      </c>
      <c r="O157" s="73" t="s">
        <v>1</v>
      </c>
      <c r="P157" s="73" t="s">
        <v>1</v>
      </c>
      <c r="Q157" s="73" t="s">
        <v>1</v>
      </c>
      <c r="R157" s="73" t="s">
        <v>1</v>
      </c>
      <c r="S157" s="73" t="s">
        <v>1</v>
      </c>
      <c r="T157" s="72" t="s">
        <v>0</v>
      </c>
      <c r="U157" s="73" t="s">
        <v>1</v>
      </c>
      <c r="V157" s="73" t="s">
        <v>1</v>
      </c>
      <c r="W157" s="73" t="s">
        <v>1</v>
      </c>
      <c r="X157" s="73" t="s">
        <v>1</v>
      </c>
      <c r="Y157" s="80" t="s">
        <v>1</v>
      </c>
      <c r="Z157" s="72" t="s">
        <v>0</v>
      </c>
      <c r="AA157" s="73" t="s">
        <v>1</v>
      </c>
      <c r="AB157" s="73" t="s">
        <v>1</v>
      </c>
      <c r="AC157" s="73" t="s">
        <v>1</v>
      </c>
      <c r="AD157" s="73" t="s">
        <v>1</v>
      </c>
      <c r="AE157" s="80" t="s">
        <v>1</v>
      </c>
      <c r="AF157" s="72" t="s">
        <v>0</v>
      </c>
      <c r="AG157" s="73" t="s">
        <v>1</v>
      </c>
      <c r="AH157" s="73" t="s">
        <v>1</v>
      </c>
      <c r="AI157" s="73" t="s">
        <v>1</v>
      </c>
      <c r="AJ157" s="73" t="s">
        <v>1</v>
      </c>
      <c r="AK157" s="80" t="s">
        <v>1</v>
      </c>
      <c r="AL157" s="72" t="s">
        <v>0</v>
      </c>
      <c r="AM157" s="73" t="s">
        <v>1</v>
      </c>
      <c r="AN157" s="73" t="s">
        <v>1</v>
      </c>
      <c r="AO157" s="73" t="s">
        <v>1</v>
      </c>
      <c r="AP157" s="73" t="s">
        <v>1</v>
      </c>
      <c r="AQ157" s="80" t="s">
        <v>1</v>
      </c>
      <c r="AR157" s="72" t="s">
        <v>46</v>
      </c>
      <c r="AS157" s="73" t="s">
        <v>1</v>
      </c>
      <c r="AT157" s="73" t="s">
        <v>1</v>
      </c>
      <c r="AU157" s="73" t="s">
        <v>1</v>
      </c>
      <c r="AV157" s="73" t="s">
        <v>1</v>
      </c>
      <c r="AW157" s="80" t="s">
        <v>1</v>
      </c>
      <c r="AX157" s="72" t="s">
        <v>0</v>
      </c>
      <c r="AY157" s="73" t="s">
        <v>1</v>
      </c>
      <c r="AZ157" s="73" t="s">
        <v>1</v>
      </c>
      <c r="BA157" s="73" t="s">
        <v>1</v>
      </c>
      <c r="BB157" s="73" t="s">
        <v>1</v>
      </c>
      <c r="BC157" s="73" t="s">
        <v>1</v>
      </c>
      <c r="BD157" s="73" t="s">
        <v>1</v>
      </c>
      <c r="BE157" s="73" t="s">
        <v>1</v>
      </c>
      <c r="BF157" s="78"/>
    </row>
    <row r="158" spans="2:58" ht="38.25" x14ac:dyDescent="0.2">
      <c r="B158" s="68" t="s">
        <v>200</v>
      </c>
      <c r="C158" s="69" t="s">
        <v>22</v>
      </c>
      <c r="D158" s="70" t="s">
        <v>23</v>
      </c>
      <c r="E158" s="71">
        <v>12500</v>
      </c>
      <c r="F158" s="71">
        <v>1400</v>
      </c>
      <c r="G158" s="81">
        <v>1250</v>
      </c>
      <c r="H158" s="69" t="s">
        <v>22</v>
      </c>
      <c r="I158" s="71" t="s">
        <v>23</v>
      </c>
      <c r="J158" s="71" t="s">
        <v>29</v>
      </c>
      <c r="K158" s="71">
        <v>12500</v>
      </c>
      <c r="L158" s="71">
        <v>1400</v>
      </c>
      <c r="M158" s="81">
        <v>1250</v>
      </c>
      <c r="N158" s="72" t="s">
        <v>0</v>
      </c>
      <c r="O158" s="73" t="s">
        <v>1</v>
      </c>
      <c r="P158" s="73" t="s">
        <v>1</v>
      </c>
      <c r="Q158" s="73" t="s">
        <v>1</v>
      </c>
      <c r="R158" s="73" t="s">
        <v>1</v>
      </c>
      <c r="S158" s="73" t="s">
        <v>1</v>
      </c>
      <c r="T158" s="72" t="s">
        <v>0</v>
      </c>
      <c r="U158" s="73" t="s">
        <v>1</v>
      </c>
      <c r="V158" s="73" t="s">
        <v>1</v>
      </c>
      <c r="W158" s="73" t="s">
        <v>1</v>
      </c>
      <c r="X158" s="73" t="s">
        <v>1</v>
      </c>
      <c r="Y158" s="80" t="s">
        <v>1</v>
      </c>
      <c r="Z158" s="72" t="s">
        <v>0</v>
      </c>
      <c r="AA158" s="73" t="s">
        <v>1</v>
      </c>
      <c r="AB158" s="73" t="s">
        <v>1</v>
      </c>
      <c r="AC158" s="73" t="s">
        <v>1</v>
      </c>
      <c r="AD158" s="73" t="s">
        <v>1</v>
      </c>
      <c r="AE158" s="80" t="s">
        <v>1</v>
      </c>
      <c r="AF158" s="69" t="s">
        <v>24</v>
      </c>
      <c r="AG158" s="71" t="s">
        <v>201</v>
      </c>
      <c r="AH158" s="71" t="s">
        <v>26</v>
      </c>
      <c r="AI158" s="71">
        <v>14000</v>
      </c>
      <c r="AJ158" s="71">
        <v>5000</v>
      </c>
      <c r="AK158" s="81">
        <v>1400</v>
      </c>
      <c r="AL158" s="72" t="s">
        <v>0</v>
      </c>
      <c r="AM158" s="73" t="s">
        <v>1</v>
      </c>
      <c r="AN158" s="73" t="s">
        <v>1</v>
      </c>
      <c r="AO158" s="73" t="s">
        <v>1</v>
      </c>
      <c r="AP158" s="73" t="s">
        <v>1</v>
      </c>
      <c r="AQ158" s="80" t="s">
        <v>1</v>
      </c>
      <c r="AR158" s="69" t="s">
        <v>24</v>
      </c>
      <c r="AS158" s="71" t="s">
        <v>202</v>
      </c>
      <c r="AT158" s="71" t="s">
        <v>26</v>
      </c>
      <c r="AU158" s="71">
        <v>14000</v>
      </c>
      <c r="AV158" s="71">
        <v>5000</v>
      </c>
      <c r="AW158" s="81">
        <v>1400</v>
      </c>
      <c r="AX158" s="72" t="s">
        <v>0</v>
      </c>
      <c r="AY158" s="73" t="s">
        <v>1</v>
      </c>
      <c r="AZ158" s="73" t="s">
        <v>1</v>
      </c>
      <c r="BA158" s="73" t="s">
        <v>1</v>
      </c>
      <c r="BB158" s="73" t="s">
        <v>1</v>
      </c>
      <c r="BC158" s="73" t="s">
        <v>1</v>
      </c>
      <c r="BD158" s="73" t="s">
        <v>1</v>
      </c>
      <c r="BE158" s="73" t="s">
        <v>1</v>
      </c>
      <c r="BF158" s="78"/>
    </row>
    <row r="159" spans="2:58" ht="38.25" x14ac:dyDescent="0.2">
      <c r="B159" s="79" t="s">
        <v>266</v>
      </c>
      <c r="C159" s="69" t="s">
        <v>22</v>
      </c>
      <c r="D159" s="70" t="s">
        <v>23</v>
      </c>
      <c r="E159" s="71">
        <v>12500</v>
      </c>
      <c r="F159" s="71">
        <v>1400</v>
      </c>
      <c r="G159" s="81">
        <v>1250</v>
      </c>
      <c r="H159" s="72" t="s">
        <v>0</v>
      </c>
      <c r="I159" s="73" t="s">
        <v>1</v>
      </c>
      <c r="J159" s="73" t="s">
        <v>1</v>
      </c>
      <c r="K159" s="73" t="s">
        <v>1</v>
      </c>
      <c r="L159" s="73" t="s">
        <v>1</v>
      </c>
      <c r="M159" s="73" t="s">
        <v>1</v>
      </c>
      <c r="N159" s="72" t="s">
        <v>0</v>
      </c>
      <c r="O159" s="73" t="s">
        <v>1</v>
      </c>
      <c r="P159" s="73" t="s">
        <v>1</v>
      </c>
      <c r="Q159" s="73" t="s">
        <v>1</v>
      </c>
      <c r="R159" s="73" t="s">
        <v>1</v>
      </c>
      <c r="S159" s="73" t="s">
        <v>1</v>
      </c>
      <c r="T159" s="72" t="s">
        <v>0</v>
      </c>
      <c r="U159" s="73" t="s">
        <v>1</v>
      </c>
      <c r="V159" s="73" t="s">
        <v>1</v>
      </c>
      <c r="W159" s="73" t="s">
        <v>1</v>
      </c>
      <c r="X159" s="73" t="s">
        <v>1</v>
      </c>
      <c r="Y159" s="80" t="s">
        <v>1</v>
      </c>
      <c r="Z159" s="69" t="s">
        <v>24</v>
      </c>
      <c r="AA159" s="71" t="s">
        <v>64</v>
      </c>
      <c r="AB159" s="71" t="s">
        <v>26</v>
      </c>
      <c r="AC159" s="71">
        <v>5800</v>
      </c>
      <c r="AD159" s="71">
        <v>2500</v>
      </c>
      <c r="AE159" s="81">
        <v>580</v>
      </c>
      <c r="AF159" s="69" t="s">
        <v>24</v>
      </c>
      <c r="AG159" s="71" t="s">
        <v>76</v>
      </c>
      <c r="AH159" s="71" t="s">
        <v>26</v>
      </c>
      <c r="AI159" s="71">
        <v>5800</v>
      </c>
      <c r="AJ159" s="71">
        <v>2500</v>
      </c>
      <c r="AK159" s="81">
        <v>580</v>
      </c>
      <c r="AL159" s="69" t="s">
        <v>24</v>
      </c>
      <c r="AM159" s="71" t="s">
        <v>76</v>
      </c>
      <c r="AN159" s="71" t="s">
        <v>26</v>
      </c>
      <c r="AO159" s="71">
        <v>5800</v>
      </c>
      <c r="AP159" s="71">
        <v>2500</v>
      </c>
      <c r="AQ159" s="81">
        <v>580</v>
      </c>
      <c r="AR159" s="69" t="s">
        <v>24</v>
      </c>
      <c r="AS159" s="71" t="s">
        <v>33</v>
      </c>
      <c r="AT159" s="71" t="s">
        <v>26</v>
      </c>
      <c r="AU159" s="71">
        <v>5800</v>
      </c>
      <c r="AV159" s="71">
        <v>2500</v>
      </c>
      <c r="AW159" s="81">
        <v>580</v>
      </c>
      <c r="AX159" s="72" t="s">
        <v>0</v>
      </c>
      <c r="AY159" s="73" t="s">
        <v>1</v>
      </c>
      <c r="AZ159" s="73" t="s">
        <v>1</v>
      </c>
      <c r="BA159" s="73" t="s">
        <v>1</v>
      </c>
      <c r="BB159" s="73" t="s">
        <v>1</v>
      </c>
      <c r="BC159" s="73" t="s">
        <v>1</v>
      </c>
      <c r="BD159" s="73" t="s">
        <v>1</v>
      </c>
      <c r="BE159" s="73" t="s">
        <v>1</v>
      </c>
      <c r="BF159" s="78"/>
    </row>
    <row r="160" spans="2:58" ht="25.5" x14ac:dyDescent="0.2">
      <c r="B160" s="79" t="s">
        <v>267</v>
      </c>
      <c r="C160" s="69" t="s">
        <v>22</v>
      </c>
      <c r="D160" s="70" t="s">
        <v>23</v>
      </c>
      <c r="E160" s="71">
        <v>12500</v>
      </c>
      <c r="F160" s="71">
        <v>1400</v>
      </c>
      <c r="G160" s="81">
        <v>1250</v>
      </c>
      <c r="H160" s="72" t="s">
        <v>0</v>
      </c>
      <c r="I160" s="73" t="s">
        <v>1</v>
      </c>
      <c r="J160" s="73" t="s">
        <v>1</v>
      </c>
      <c r="K160" s="73" t="s">
        <v>1</v>
      </c>
      <c r="L160" s="73" t="s">
        <v>1</v>
      </c>
      <c r="M160" s="73" t="s">
        <v>1</v>
      </c>
      <c r="N160" s="72" t="s">
        <v>0</v>
      </c>
      <c r="O160" s="73" t="s">
        <v>1</v>
      </c>
      <c r="P160" s="73" t="s">
        <v>1</v>
      </c>
      <c r="Q160" s="73" t="s">
        <v>1</v>
      </c>
      <c r="R160" s="73" t="s">
        <v>1</v>
      </c>
      <c r="S160" s="73" t="s">
        <v>1</v>
      </c>
      <c r="T160" s="72" t="s">
        <v>0</v>
      </c>
      <c r="U160" s="73" t="s">
        <v>1</v>
      </c>
      <c r="V160" s="73" t="s">
        <v>1</v>
      </c>
      <c r="W160" s="73" t="s">
        <v>1</v>
      </c>
      <c r="X160" s="73" t="s">
        <v>1</v>
      </c>
      <c r="Y160" s="80" t="s">
        <v>1</v>
      </c>
      <c r="Z160" s="72" t="s">
        <v>0</v>
      </c>
      <c r="AA160" s="73" t="s">
        <v>1</v>
      </c>
      <c r="AB160" s="73" t="s">
        <v>1</v>
      </c>
      <c r="AC160" s="73" t="s">
        <v>1</v>
      </c>
      <c r="AD160" s="73" t="s">
        <v>1</v>
      </c>
      <c r="AE160" s="80" t="s">
        <v>1</v>
      </c>
      <c r="AF160" s="72" t="s">
        <v>0</v>
      </c>
      <c r="AG160" s="73" t="s">
        <v>1</v>
      </c>
      <c r="AH160" s="73" t="s">
        <v>1</v>
      </c>
      <c r="AI160" s="73" t="s">
        <v>1</v>
      </c>
      <c r="AJ160" s="73" t="s">
        <v>1</v>
      </c>
      <c r="AK160" s="80" t="s">
        <v>1</v>
      </c>
      <c r="AL160" s="72" t="s">
        <v>0</v>
      </c>
      <c r="AM160" s="73" t="s">
        <v>1</v>
      </c>
      <c r="AN160" s="73" t="s">
        <v>1</v>
      </c>
      <c r="AO160" s="73" t="s">
        <v>1</v>
      </c>
      <c r="AP160" s="73" t="s">
        <v>1</v>
      </c>
      <c r="AQ160" s="80" t="s">
        <v>1</v>
      </c>
      <c r="AR160" s="72" t="s">
        <v>46</v>
      </c>
      <c r="AS160" s="73" t="s">
        <v>1</v>
      </c>
      <c r="AT160" s="73" t="s">
        <v>1</v>
      </c>
      <c r="AU160" s="73" t="s">
        <v>1</v>
      </c>
      <c r="AV160" s="73" t="s">
        <v>1</v>
      </c>
      <c r="AW160" s="80" t="s">
        <v>1</v>
      </c>
      <c r="AX160" s="72" t="s">
        <v>0</v>
      </c>
      <c r="AY160" s="73" t="s">
        <v>1</v>
      </c>
      <c r="AZ160" s="73" t="s">
        <v>1</v>
      </c>
      <c r="BA160" s="73" t="s">
        <v>1</v>
      </c>
      <c r="BB160" s="73" t="s">
        <v>1</v>
      </c>
      <c r="BC160" s="73" t="s">
        <v>1</v>
      </c>
      <c r="BD160" s="73" t="s">
        <v>1</v>
      </c>
      <c r="BE160" s="73" t="s">
        <v>1</v>
      </c>
      <c r="BF160" s="78"/>
    </row>
    <row r="161" spans="2:58" ht="25.5" x14ac:dyDescent="0.2">
      <c r="B161" s="68" t="s">
        <v>203</v>
      </c>
      <c r="C161" s="69" t="s">
        <v>22</v>
      </c>
      <c r="D161" s="70" t="s">
        <v>23</v>
      </c>
      <c r="E161" s="71">
        <v>12500</v>
      </c>
      <c r="F161" s="71">
        <v>1400</v>
      </c>
      <c r="G161" s="81">
        <v>1250</v>
      </c>
      <c r="H161" s="69" t="s">
        <v>22</v>
      </c>
      <c r="I161" s="71" t="s">
        <v>23</v>
      </c>
      <c r="J161" s="71" t="s">
        <v>29</v>
      </c>
      <c r="K161" s="71">
        <v>12500</v>
      </c>
      <c r="L161" s="71">
        <v>1400</v>
      </c>
      <c r="M161" s="81">
        <v>1250</v>
      </c>
      <c r="N161" s="72" t="s">
        <v>0</v>
      </c>
      <c r="O161" s="73" t="s">
        <v>1</v>
      </c>
      <c r="P161" s="73" t="s">
        <v>1</v>
      </c>
      <c r="Q161" s="73" t="s">
        <v>1</v>
      </c>
      <c r="R161" s="73" t="s">
        <v>1</v>
      </c>
      <c r="S161" s="73" t="s">
        <v>1</v>
      </c>
      <c r="T161" s="72" t="s">
        <v>0</v>
      </c>
      <c r="U161" s="73" t="s">
        <v>1</v>
      </c>
      <c r="V161" s="73" t="s">
        <v>1</v>
      </c>
      <c r="W161" s="73" t="s">
        <v>1</v>
      </c>
      <c r="X161" s="73" t="s">
        <v>1</v>
      </c>
      <c r="Y161" s="80" t="s">
        <v>1</v>
      </c>
      <c r="Z161" s="72" t="s">
        <v>0</v>
      </c>
      <c r="AA161" s="73" t="s">
        <v>1</v>
      </c>
      <c r="AB161" s="73" t="s">
        <v>1</v>
      </c>
      <c r="AC161" s="73" t="s">
        <v>1</v>
      </c>
      <c r="AD161" s="73" t="s">
        <v>1</v>
      </c>
      <c r="AE161" s="80" t="s">
        <v>1</v>
      </c>
      <c r="AF161" s="72" t="s">
        <v>0</v>
      </c>
      <c r="AG161" s="73" t="s">
        <v>1</v>
      </c>
      <c r="AH161" s="73" t="s">
        <v>1</v>
      </c>
      <c r="AI161" s="73" t="s">
        <v>1</v>
      </c>
      <c r="AJ161" s="73" t="s">
        <v>1</v>
      </c>
      <c r="AK161" s="80" t="s">
        <v>1</v>
      </c>
      <c r="AL161" s="72" t="s">
        <v>0</v>
      </c>
      <c r="AM161" s="73" t="s">
        <v>1</v>
      </c>
      <c r="AN161" s="73" t="s">
        <v>1</v>
      </c>
      <c r="AO161" s="73" t="s">
        <v>1</v>
      </c>
      <c r="AP161" s="73" t="s">
        <v>1</v>
      </c>
      <c r="AQ161" s="80" t="s">
        <v>1</v>
      </c>
      <c r="AR161" s="72" t="s">
        <v>46</v>
      </c>
      <c r="AS161" s="73" t="s">
        <v>1</v>
      </c>
      <c r="AT161" s="73" t="s">
        <v>1</v>
      </c>
      <c r="AU161" s="73" t="s">
        <v>1</v>
      </c>
      <c r="AV161" s="73" t="s">
        <v>1</v>
      </c>
      <c r="AW161" s="80" t="s">
        <v>1</v>
      </c>
      <c r="AX161" s="72" t="s">
        <v>0</v>
      </c>
      <c r="AY161" s="73" t="s">
        <v>1</v>
      </c>
      <c r="AZ161" s="73" t="s">
        <v>1</v>
      </c>
      <c r="BA161" s="73" t="s">
        <v>1</v>
      </c>
      <c r="BB161" s="73" t="s">
        <v>1</v>
      </c>
      <c r="BC161" s="73" t="s">
        <v>1</v>
      </c>
      <c r="BD161" s="73" t="s">
        <v>1</v>
      </c>
      <c r="BE161" s="73" t="s">
        <v>1</v>
      </c>
      <c r="BF161" s="78"/>
    </row>
    <row r="162" spans="2:58" ht="25.5" x14ac:dyDescent="0.2">
      <c r="B162" s="68" t="s">
        <v>204</v>
      </c>
      <c r="C162" s="69" t="s">
        <v>22</v>
      </c>
      <c r="D162" s="70" t="s">
        <v>23</v>
      </c>
      <c r="E162" s="71">
        <v>12500</v>
      </c>
      <c r="F162" s="71">
        <v>1400</v>
      </c>
      <c r="G162" s="81">
        <v>1250</v>
      </c>
      <c r="H162" s="69" t="s">
        <v>22</v>
      </c>
      <c r="I162" s="71" t="s">
        <v>23</v>
      </c>
      <c r="J162" s="71" t="s">
        <v>29</v>
      </c>
      <c r="K162" s="71">
        <v>12500</v>
      </c>
      <c r="L162" s="71">
        <v>1400</v>
      </c>
      <c r="M162" s="81">
        <v>1250</v>
      </c>
      <c r="N162" s="72" t="s">
        <v>0</v>
      </c>
      <c r="O162" s="73" t="s">
        <v>1</v>
      </c>
      <c r="P162" s="73" t="s">
        <v>1</v>
      </c>
      <c r="Q162" s="73" t="s">
        <v>1</v>
      </c>
      <c r="R162" s="73" t="s">
        <v>1</v>
      </c>
      <c r="S162" s="73" t="s">
        <v>1</v>
      </c>
      <c r="T162" s="72" t="s">
        <v>0</v>
      </c>
      <c r="U162" s="73" t="s">
        <v>1</v>
      </c>
      <c r="V162" s="73" t="s">
        <v>1</v>
      </c>
      <c r="W162" s="73" t="s">
        <v>1</v>
      </c>
      <c r="X162" s="73" t="s">
        <v>1</v>
      </c>
      <c r="Y162" s="80" t="s">
        <v>1</v>
      </c>
      <c r="Z162" s="72" t="s">
        <v>0</v>
      </c>
      <c r="AA162" s="73" t="s">
        <v>1</v>
      </c>
      <c r="AB162" s="73" t="s">
        <v>1</v>
      </c>
      <c r="AC162" s="73" t="s">
        <v>1</v>
      </c>
      <c r="AD162" s="73" t="s">
        <v>1</v>
      </c>
      <c r="AE162" s="80" t="s">
        <v>1</v>
      </c>
      <c r="AF162" s="72" t="s">
        <v>0</v>
      </c>
      <c r="AG162" s="73" t="s">
        <v>1</v>
      </c>
      <c r="AH162" s="73" t="s">
        <v>1</v>
      </c>
      <c r="AI162" s="73" t="s">
        <v>1</v>
      </c>
      <c r="AJ162" s="73" t="s">
        <v>1</v>
      </c>
      <c r="AK162" s="80" t="s">
        <v>1</v>
      </c>
      <c r="AL162" s="72" t="s">
        <v>0</v>
      </c>
      <c r="AM162" s="73" t="s">
        <v>1</v>
      </c>
      <c r="AN162" s="73" t="s">
        <v>1</v>
      </c>
      <c r="AO162" s="73" t="s">
        <v>1</v>
      </c>
      <c r="AP162" s="73" t="s">
        <v>1</v>
      </c>
      <c r="AQ162" s="80" t="s">
        <v>1</v>
      </c>
      <c r="AR162" s="72" t="s">
        <v>46</v>
      </c>
      <c r="AS162" s="73" t="s">
        <v>1</v>
      </c>
      <c r="AT162" s="73" t="s">
        <v>1</v>
      </c>
      <c r="AU162" s="73" t="s">
        <v>1</v>
      </c>
      <c r="AV162" s="73" t="s">
        <v>1</v>
      </c>
      <c r="AW162" s="80" t="s">
        <v>1</v>
      </c>
      <c r="AX162" s="72" t="s">
        <v>0</v>
      </c>
      <c r="AY162" s="73" t="s">
        <v>1</v>
      </c>
      <c r="AZ162" s="73" t="s">
        <v>1</v>
      </c>
      <c r="BA162" s="73" t="s">
        <v>1</v>
      </c>
      <c r="BB162" s="73" t="s">
        <v>1</v>
      </c>
      <c r="BC162" s="73" t="s">
        <v>1</v>
      </c>
      <c r="BD162" s="73" t="s">
        <v>1</v>
      </c>
      <c r="BE162" s="73" t="s">
        <v>1</v>
      </c>
      <c r="BF162" s="78"/>
    </row>
    <row r="163" spans="2:58" ht="25.5" x14ac:dyDescent="0.2">
      <c r="B163" s="68" t="s">
        <v>205</v>
      </c>
      <c r="C163" s="69" t="s">
        <v>22</v>
      </c>
      <c r="D163" s="70" t="s">
        <v>23</v>
      </c>
      <c r="E163" s="71">
        <v>12500</v>
      </c>
      <c r="F163" s="71">
        <v>1400</v>
      </c>
      <c r="G163" s="81">
        <v>1250</v>
      </c>
      <c r="H163" s="69" t="s">
        <v>22</v>
      </c>
      <c r="I163" s="71" t="s">
        <v>23</v>
      </c>
      <c r="J163" s="71" t="s">
        <v>29</v>
      </c>
      <c r="K163" s="71">
        <v>12500</v>
      </c>
      <c r="L163" s="71">
        <v>1400</v>
      </c>
      <c r="M163" s="81">
        <v>1250</v>
      </c>
      <c r="N163" s="72" t="s">
        <v>0</v>
      </c>
      <c r="O163" s="73" t="s">
        <v>1</v>
      </c>
      <c r="P163" s="73" t="s">
        <v>1</v>
      </c>
      <c r="Q163" s="73" t="s">
        <v>1</v>
      </c>
      <c r="R163" s="73" t="s">
        <v>1</v>
      </c>
      <c r="S163" s="73" t="s">
        <v>1</v>
      </c>
      <c r="T163" s="72" t="s">
        <v>0</v>
      </c>
      <c r="U163" s="73" t="s">
        <v>1</v>
      </c>
      <c r="V163" s="73" t="s">
        <v>1</v>
      </c>
      <c r="W163" s="73" t="s">
        <v>1</v>
      </c>
      <c r="X163" s="73" t="s">
        <v>1</v>
      </c>
      <c r="Y163" s="80" t="s">
        <v>1</v>
      </c>
      <c r="Z163" s="72" t="s">
        <v>0</v>
      </c>
      <c r="AA163" s="73" t="s">
        <v>1</v>
      </c>
      <c r="AB163" s="73" t="s">
        <v>1</v>
      </c>
      <c r="AC163" s="73" t="s">
        <v>1</v>
      </c>
      <c r="AD163" s="73" t="s">
        <v>1</v>
      </c>
      <c r="AE163" s="80" t="s">
        <v>1</v>
      </c>
      <c r="AF163" s="72" t="s">
        <v>0</v>
      </c>
      <c r="AG163" s="73" t="s">
        <v>1</v>
      </c>
      <c r="AH163" s="73" t="s">
        <v>1</v>
      </c>
      <c r="AI163" s="73" t="s">
        <v>1</v>
      </c>
      <c r="AJ163" s="73" t="s">
        <v>1</v>
      </c>
      <c r="AK163" s="80" t="s">
        <v>1</v>
      </c>
      <c r="AL163" s="72" t="s">
        <v>0</v>
      </c>
      <c r="AM163" s="73" t="s">
        <v>1</v>
      </c>
      <c r="AN163" s="73" t="s">
        <v>1</v>
      </c>
      <c r="AO163" s="73" t="s">
        <v>1</v>
      </c>
      <c r="AP163" s="73" t="s">
        <v>1</v>
      </c>
      <c r="AQ163" s="80" t="s">
        <v>1</v>
      </c>
      <c r="AR163" s="72" t="s">
        <v>46</v>
      </c>
      <c r="AS163" s="73" t="s">
        <v>1</v>
      </c>
      <c r="AT163" s="73" t="s">
        <v>1</v>
      </c>
      <c r="AU163" s="73" t="s">
        <v>1</v>
      </c>
      <c r="AV163" s="73" t="s">
        <v>1</v>
      </c>
      <c r="AW163" s="80" t="s">
        <v>1</v>
      </c>
      <c r="AX163" s="72" t="s">
        <v>0</v>
      </c>
      <c r="AY163" s="73" t="s">
        <v>1</v>
      </c>
      <c r="AZ163" s="73" t="s">
        <v>1</v>
      </c>
      <c r="BA163" s="73" t="s">
        <v>1</v>
      </c>
      <c r="BB163" s="73" t="s">
        <v>1</v>
      </c>
      <c r="BC163" s="73" t="s">
        <v>1</v>
      </c>
      <c r="BD163" s="73" t="s">
        <v>1</v>
      </c>
      <c r="BE163" s="73" t="s">
        <v>1</v>
      </c>
      <c r="BF163" s="78"/>
    </row>
    <row r="164" spans="2:58" x14ac:dyDescent="0.2">
      <c r="B164" s="79" t="s">
        <v>268</v>
      </c>
      <c r="C164" s="69" t="s">
        <v>22</v>
      </c>
      <c r="D164" s="70" t="s">
        <v>23</v>
      </c>
      <c r="E164" s="71">
        <v>12500</v>
      </c>
      <c r="F164" s="71">
        <v>1400</v>
      </c>
      <c r="G164" s="81">
        <v>1250</v>
      </c>
      <c r="H164" s="72" t="s">
        <v>0</v>
      </c>
      <c r="I164" s="73" t="s">
        <v>1</v>
      </c>
      <c r="J164" s="73" t="s">
        <v>1</v>
      </c>
      <c r="K164" s="73"/>
      <c r="L164" s="73" t="s">
        <v>1</v>
      </c>
      <c r="M164" s="73" t="s">
        <v>1</v>
      </c>
      <c r="N164" s="72" t="s">
        <v>0</v>
      </c>
      <c r="O164" s="73" t="s">
        <v>1</v>
      </c>
      <c r="P164" s="73" t="s">
        <v>1</v>
      </c>
      <c r="Q164" s="73" t="s">
        <v>1</v>
      </c>
      <c r="R164" s="73" t="s">
        <v>1</v>
      </c>
      <c r="S164" s="73" t="s">
        <v>1</v>
      </c>
      <c r="T164" s="72" t="s">
        <v>0</v>
      </c>
      <c r="U164" s="73" t="s">
        <v>1</v>
      </c>
      <c r="V164" s="73" t="s">
        <v>1</v>
      </c>
      <c r="W164" s="73" t="s">
        <v>1</v>
      </c>
      <c r="X164" s="73" t="s">
        <v>1</v>
      </c>
      <c r="Y164" s="80" t="s">
        <v>1</v>
      </c>
      <c r="Z164" s="72" t="s">
        <v>0</v>
      </c>
      <c r="AA164" s="73" t="s">
        <v>1</v>
      </c>
      <c r="AB164" s="73" t="s">
        <v>1</v>
      </c>
      <c r="AC164" s="73" t="s">
        <v>1</v>
      </c>
      <c r="AD164" s="73" t="s">
        <v>1</v>
      </c>
      <c r="AE164" s="80" t="s">
        <v>1</v>
      </c>
      <c r="AF164" s="72" t="s">
        <v>0</v>
      </c>
      <c r="AG164" s="73" t="s">
        <v>1</v>
      </c>
      <c r="AH164" s="73" t="s">
        <v>1</v>
      </c>
      <c r="AI164" s="73" t="s">
        <v>1</v>
      </c>
      <c r="AJ164" s="73" t="s">
        <v>1</v>
      </c>
      <c r="AK164" s="80" t="s">
        <v>1</v>
      </c>
      <c r="AL164" s="72" t="s">
        <v>0</v>
      </c>
      <c r="AM164" s="73" t="s">
        <v>1</v>
      </c>
      <c r="AN164" s="73" t="s">
        <v>1</v>
      </c>
      <c r="AO164" s="73" t="s">
        <v>1</v>
      </c>
      <c r="AP164" s="73" t="s">
        <v>1</v>
      </c>
      <c r="AQ164" s="80" t="s">
        <v>1</v>
      </c>
      <c r="AR164" s="72" t="s">
        <v>46</v>
      </c>
      <c r="AS164" s="73" t="s">
        <v>1</v>
      </c>
      <c r="AT164" s="73" t="s">
        <v>1</v>
      </c>
      <c r="AU164" s="73" t="s">
        <v>1</v>
      </c>
      <c r="AV164" s="73" t="s">
        <v>1</v>
      </c>
      <c r="AW164" s="80" t="s">
        <v>1</v>
      </c>
      <c r="AX164" s="72" t="s">
        <v>0</v>
      </c>
      <c r="AY164" s="73" t="s">
        <v>1</v>
      </c>
      <c r="AZ164" s="73" t="s">
        <v>1</v>
      </c>
      <c r="BA164" s="73" t="s">
        <v>1</v>
      </c>
      <c r="BB164" s="73" t="s">
        <v>1</v>
      </c>
      <c r="BC164" s="73" t="s">
        <v>1</v>
      </c>
      <c r="BD164" s="73" t="s">
        <v>1</v>
      </c>
      <c r="BE164" s="73" t="s">
        <v>1</v>
      </c>
      <c r="BF164" s="78"/>
    </row>
    <row r="165" spans="2:58" ht="25.5" x14ac:dyDescent="0.2">
      <c r="B165" s="68" t="s">
        <v>269</v>
      </c>
      <c r="C165" s="69" t="s">
        <v>22</v>
      </c>
      <c r="D165" s="70" t="s">
        <v>23</v>
      </c>
      <c r="E165" s="71">
        <v>12500</v>
      </c>
      <c r="F165" s="71">
        <v>1400</v>
      </c>
      <c r="G165" s="81">
        <v>1250</v>
      </c>
      <c r="H165" s="69" t="s">
        <v>22</v>
      </c>
      <c r="I165" s="71" t="s">
        <v>23</v>
      </c>
      <c r="J165" s="71" t="s">
        <v>29</v>
      </c>
      <c r="K165" s="71">
        <v>12500</v>
      </c>
      <c r="L165" s="71">
        <v>1400</v>
      </c>
      <c r="M165" s="81">
        <v>1250</v>
      </c>
      <c r="N165" s="72" t="s">
        <v>0</v>
      </c>
      <c r="O165" s="73" t="s">
        <v>1</v>
      </c>
      <c r="P165" s="73" t="s">
        <v>1</v>
      </c>
      <c r="Q165" s="73" t="s">
        <v>1</v>
      </c>
      <c r="R165" s="73" t="s">
        <v>1</v>
      </c>
      <c r="S165" s="73" t="s">
        <v>1</v>
      </c>
      <c r="T165" s="72" t="s">
        <v>0</v>
      </c>
      <c r="U165" s="73" t="s">
        <v>1</v>
      </c>
      <c r="V165" s="73" t="s">
        <v>1</v>
      </c>
      <c r="W165" s="73" t="s">
        <v>1</v>
      </c>
      <c r="X165" s="73" t="s">
        <v>1</v>
      </c>
      <c r="Y165" s="80" t="s">
        <v>1</v>
      </c>
      <c r="Z165" s="72" t="s">
        <v>0</v>
      </c>
      <c r="AA165" s="73" t="s">
        <v>1</v>
      </c>
      <c r="AB165" s="73" t="s">
        <v>1</v>
      </c>
      <c r="AC165" s="73" t="s">
        <v>1</v>
      </c>
      <c r="AD165" s="73" t="s">
        <v>1</v>
      </c>
      <c r="AE165" s="80" t="s">
        <v>1</v>
      </c>
      <c r="AF165" s="72" t="s">
        <v>0</v>
      </c>
      <c r="AG165" s="73" t="s">
        <v>1</v>
      </c>
      <c r="AH165" s="73" t="s">
        <v>1</v>
      </c>
      <c r="AI165" s="73" t="s">
        <v>1</v>
      </c>
      <c r="AJ165" s="73" t="s">
        <v>1</v>
      </c>
      <c r="AK165" s="80" t="s">
        <v>1</v>
      </c>
      <c r="AL165" s="72" t="s">
        <v>0</v>
      </c>
      <c r="AM165" s="73" t="s">
        <v>1</v>
      </c>
      <c r="AN165" s="73" t="s">
        <v>1</v>
      </c>
      <c r="AO165" s="73" t="s">
        <v>1</v>
      </c>
      <c r="AP165" s="73" t="s">
        <v>1</v>
      </c>
      <c r="AQ165" s="80" t="s">
        <v>1</v>
      </c>
      <c r="AR165" s="72" t="s">
        <v>46</v>
      </c>
      <c r="AS165" s="73" t="s">
        <v>1</v>
      </c>
      <c r="AT165" s="73" t="s">
        <v>1</v>
      </c>
      <c r="AU165" s="73" t="s">
        <v>1</v>
      </c>
      <c r="AV165" s="73" t="s">
        <v>1</v>
      </c>
      <c r="AW165" s="80" t="s">
        <v>1</v>
      </c>
      <c r="AX165" s="72" t="s">
        <v>0</v>
      </c>
      <c r="AY165" s="73" t="s">
        <v>1</v>
      </c>
      <c r="AZ165" s="73" t="s">
        <v>1</v>
      </c>
      <c r="BA165" s="73" t="s">
        <v>1</v>
      </c>
      <c r="BB165" s="73" t="s">
        <v>1</v>
      </c>
      <c r="BC165" s="73" t="s">
        <v>1</v>
      </c>
      <c r="BD165" s="73" t="s">
        <v>1</v>
      </c>
      <c r="BE165" s="73" t="s">
        <v>1</v>
      </c>
      <c r="BF165" s="78"/>
    </row>
    <row r="166" spans="2:58" ht="25.5" x14ac:dyDescent="0.2">
      <c r="B166" s="79" t="s">
        <v>206</v>
      </c>
      <c r="C166" s="69" t="s">
        <v>22</v>
      </c>
      <c r="D166" s="70" t="s">
        <v>23</v>
      </c>
      <c r="E166" s="71">
        <v>12500</v>
      </c>
      <c r="F166" s="71">
        <v>1400</v>
      </c>
      <c r="G166" s="81">
        <v>1250</v>
      </c>
      <c r="H166" s="72" t="s">
        <v>0</v>
      </c>
      <c r="I166" s="73" t="s">
        <v>1</v>
      </c>
      <c r="J166" s="73" t="s">
        <v>1</v>
      </c>
      <c r="K166" s="73"/>
      <c r="L166" s="73" t="s">
        <v>1</v>
      </c>
      <c r="M166" s="73" t="s">
        <v>1</v>
      </c>
      <c r="N166" s="69" t="s">
        <v>24</v>
      </c>
      <c r="O166" s="71" t="s">
        <v>207</v>
      </c>
      <c r="P166" s="71" t="s">
        <v>26</v>
      </c>
      <c r="Q166" s="71">
        <v>30000</v>
      </c>
      <c r="R166" s="71">
        <v>10100</v>
      </c>
      <c r="S166" s="71">
        <v>5000</v>
      </c>
      <c r="T166" s="69" t="s">
        <v>24</v>
      </c>
      <c r="U166" s="70" t="s">
        <v>39</v>
      </c>
      <c r="V166" s="71" t="s">
        <v>40</v>
      </c>
      <c r="W166" s="71">
        <v>30000</v>
      </c>
      <c r="X166" s="71">
        <v>10100</v>
      </c>
      <c r="Y166" s="71">
        <v>5000</v>
      </c>
      <c r="Z166" s="69" t="s">
        <v>24</v>
      </c>
      <c r="AA166" s="71" t="s">
        <v>84</v>
      </c>
      <c r="AB166" s="71" t="s">
        <v>26</v>
      </c>
      <c r="AC166" s="71">
        <v>30000</v>
      </c>
      <c r="AD166" s="71">
        <v>10100</v>
      </c>
      <c r="AE166" s="81">
        <v>5000</v>
      </c>
      <c r="AF166" s="69" t="s">
        <v>24</v>
      </c>
      <c r="AG166" s="71" t="s">
        <v>84</v>
      </c>
      <c r="AH166" s="71" t="s">
        <v>26</v>
      </c>
      <c r="AI166" s="71">
        <v>30000</v>
      </c>
      <c r="AJ166" s="71">
        <v>10100</v>
      </c>
      <c r="AK166" s="81">
        <v>5000</v>
      </c>
      <c r="AL166" s="72" t="s">
        <v>0</v>
      </c>
      <c r="AM166" s="73" t="s">
        <v>1</v>
      </c>
      <c r="AN166" s="73" t="s">
        <v>1</v>
      </c>
      <c r="AO166" s="73" t="s">
        <v>1</v>
      </c>
      <c r="AP166" s="73" t="s">
        <v>1</v>
      </c>
      <c r="AQ166" s="80" t="s">
        <v>1</v>
      </c>
      <c r="AR166" s="69" t="s">
        <v>24</v>
      </c>
      <c r="AS166" s="71" t="s">
        <v>33</v>
      </c>
      <c r="AT166" s="71" t="s">
        <v>26</v>
      </c>
      <c r="AU166" s="71">
        <v>30000</v>
      </c>
      <c r="AV166" s="71">
        <v>10100</v>
      </c>
      <c r="AW166" s="81">
        <v>5000</v>
      </c>
      <c r="AX166" s="72" t="s">
        <v>0</v>
      </c>
      <c r="AY166" s="73" t="s">
        <v>1</v>
      </c>
      <c r="AZ166" s="73" t="s">
        <v>1</v>
      </c>
      <c r="BA166" s="73" t="s">
        <v>1</v>
      </c>
      <c r="BB166" s="73" t="s">
        <v>1</v>
      </c>
      <c r="BC166" s="73" t="s">
        <v>1</v>
      </c>
      <c r="BD166" s="73" t="s">
        <v>1</v>
      </c>
      <c r="BE166" s="73" t="s">
        <v>1</v>
      </c>
      <c r="BF166" s="78"/>
    </row>
    <row r="167" spans="2:58" x14ac:dyDescent="0.2">
      <c r="B167" s="68" t="s">
        <v>208</v>
      </c>
      <c r="C167" s="69" t="s">
        <v>22</v>
      </c>
      <c r="D167" s="70" t="s">
        <v>23</v>
      </c>
      <c r="E167" s="71">
        <v>12500</v>
      </c>
      <c r="F167" s="71">
        <v>1400</v>
      </c>
      <c r="G167" s="81">
        <v>1250</v>
      </c>
      <c r="H167" s="72" t="s">
        <v>0</v>
      </c>
      <c r="I167" s="73" t="s">
        <v>1</v>
      </c>
      <c r="J167" s="73" t="s">
        <v>1</v>
      </c>
      <c r="K167" s="73"/>
      <c r="L167" s="73" t="s">
        <v>1</v>
      </c>
      <c r="M167" s="73" t="s">
        <v>1</v>
      </c>
      <c r="N167" s="72" t="s">
        <v>0</v>
      </c>
      <c r="O167" s="73" t="s">
        <v>1</v>
      </c>
      <c r="P167" s="73" t="s">
        <v>1</v>
      </c>
      <c r="Q167" s="73" t="s">
        <v>1</v>
      </c>
      <c r="R167" s="73" t="s">
        <v>1</v>
      </c>
      <c r="S167" s="73" t="s">
        <v>1</v>
      </c>
      <c r="T167" s="72" t="s">
        <v>0</v>
      </c>
      <c r="U167" s="73" t="s">
        <v>1</v>
      </c>
      <c r="V167" s="73" t="s">
        <v>1</v>
      </c>
      <c r="W167" s="73" t="s">
        <v>1</v>
      </c>
      <c r="X167" s="73" t="s">
        <v>1</v>
      </c>
      <c r="Y167" s="80" t="s">
        <v>1</v>
      </c>
      <c r="Z167" s="72" t="s">
        <v>0</v>
      </c>
      <c r="AA167" s="73" t="s">
        <v>1</v>
      </c>
      <c r="AB167" s="73" t="s">
        <v>1</v>
      </c>
      <c r="AC167" s="73" t="s">
        <v>1</v>
      </c>
      <c r="AD167" s="73" t="s">
        <v>1</v>
      </c>
      <c r="AE167" s="80" t="s">
        <v>1</v>
      </c>
      <c r="AF167" s="72" t="s">
        <v>0</v>
      </c>
      <c r="AG167" s="73" t="s">
        <v>1</v>
      </c>
      <c r="AH167" s="73" t="s">
        <v>1</v>
      </c>
      <c r="AI167" s="73" t="s">
        <v>1</v>
      </c>
      <c r="AJ167" s="73" t="s">
        <v>1</v>
      </c>
      <c r="AK167" s="80" t="s">
        <v>1</v>
      </c>
      <c r="AL167" s="72" t="s">
        <v>0</v>
      </c>
      <c r="AM167" s="73" t="s">
        <v>1</v>
      </c>
      <c r="AN167" s="73" t="s">
        <v>1</v>
      </c>
      <c r="AO167" s="73" t="s">
        <v>1</v>
      </c>
      <c r="AP167" s="73" t="s">
        <v>1</v>
      </c>
      <c r="AQ167" s="80" t="s">
        <v>1</v>
      </c>
      <c r="AR167" s="72" t="s">
        <v>46</v>
      </c>
      <c r="AS167" s="73" t="s">
        <v>1</v>
      </c>
      <c r="AT167" s="73" t="s">
        <v>1</v>
      </c>
      <c r="AU167" s="73" t="s">
        <v>1</v>
      </c>
      <c r="AV167" s="73" t="s">
        <v>1</v>
      </c>
      <c r="AW167" s="80" t="s">
        <v>1</v>
      </c>
      <c r="AX167" s="72" t="s">
        <v>0</v>
      </c>
      <c r="AY167" s="73" t="s">
        <v>1</v>
      </c>
      <c r="AZ167" s="73" t="s">
        <v>1</v>
      </c>
      <c r="BA167" s="73" t="s">
        <v>1</v>
      </c>
      <c r="BB167" s="73" t="s">
        <v>1</v>
      </c>
      <c r="BC167" s="73" t="s">
        <v>1</v>
      </c>
      <c r="BD167" s="73" t="s">
        <v>1</v>
      </c>
      <c r="BE167" s="73" t="s">
        <v>1</v>
      </c>
      <c r="BF167" s="78"/>
    </row>
    <row r="168" spans="2:58" ht="25.5" x14ac:dyDescent="0.2">
      <c r="B168" s="68" t="s">
        <v>209</v>
      </c>
      <c r="C168" s="69" t="s">
        <v>22</v>
      </c>
      <c r="D168" s="70" t="s">
        <v>23</v>
      </c>
      <c r="E168" s="71">
        <v>12500</v>
      </c>
      <c r="F168" s="71">
        <v>1400</v>
      </c>
      <c r="G168" s="81">
        <v>1250</v>
      </c>
      <c r="H168" s="69" t="s">
        <v>22</v>
      </c>
      <c r="I168" s="71" t="s">
        <v>23</v>
      </c>
      <c r="J168" s="71" t="s">
        <v>29</v>
      </c>
      <c r="K168" s="71">
        <v>12500</v>
      </c>
      <c r="L168" s="71">
        <v>1400</v>
      </c>
      <c r="M168" s="81">
        <v>1250</v>
      </c>
      <c r="N168" s="72" t="s">
        <v>0</v>
      </c>
      <c r="O168" s="73" t="s">
        <v>1</v>
      </c>
      <c r="P168" s="73" t="s">
        <v>1</v>
      </c>
      <c r="Q168" s="73" t="s">
        <v>1</v>
      </c>
      <c r="R168" s="73" t="s">
        <v>1</v>
      </c>
      <c r="S168" s="73" t="s">
        <v>1</v>
      </c>
      <c r="T168" s="72" t="s">
        <v>0</v>
      </c>
      <c r="U168" s="73" t="s">
        <v>1</v>
      </c>
      <c r="V168" s="73" t="s">
        <v>1</v>
      </c>
      <c r="W168" s="73" t="s">
        <v>1</v>
      </c>
      <c r="X168" s="73" t="s">
        <v>1</v>
      </c>
      <c r="Y168" s="80" t="s">
        <v>1</v>
      </c>
      <c r="Z168" s="72" t="s">
        <v>0</v>
      </c>
      <c r="AA168" s="73" t="s">
        <v>1</v>
      </c>
      <c r="AB168" s="73" t="s">
        <v>1</v>
      </c>
      <c r="AC168" s="73" t="s">
        <v>1</v>
      </c>
      <c r="AD168" s="73" t="s">
        <v>1</v>
      </c>
      <c r="AE168" s="80" t="s">
        <v>1</v>
      </c>
      <c r="AF168" s="72" t="s">
        <v>0</v>
      </c>
      <c r="AG168" s="73" t="s">
        <v>1</v>
      </c>
      <c r="AH168" s="73" t="s">
        <v>1</v>
      </c>
      <c r="AI168" s="73" t="s">
        <v>1</v>
      </c>
      <c r="AJ168" s="73" t="s">
        <v>1</v>
      </c>
      <c r="AK168" s="80" t="s">
        <v>1</v>
      </c>
      <c r="AL168" s="72" t="s">
        <v>0</v>
      </c>
      <c r="AM168" s="73" t="s">
        <v>1</v>
      </c>
      <c r="AN168" s="73" t="s">
        <v>1</v>
      </c>
      <c r="AO168" s="73" t="s">
        <v>1</v>
      </c>
      <c r="AP168" s="73" t="s">
        <v>1</v>
      </c>
      <c r="AQ168" s="80" t="s">
        <v>1</v>
      </c>
      <c r="AR168" s="69" t="s">
        <v>24</v>
      </c>
      <c r="AS168" s="71" t="s">
        <v>73</v>
      </c>
      <c r="AT168" s="71" t="s">
        <v>26</v>
      </c>
      <c r="AU168" s="71">
        <v>5800</v>
      </c>
      <c r="AV168" s="71">
        <v>2500</v>
      </c>
      <c r="AW168" s="81">
        <v>580</v>
      </c>
      <c r="AX168" s="72" t="s">
        <v>0</v>
      </c>
      <c r="AY168" s="73" t="s">
        <v>1</v>
      </c>
      <c r="AZ168" s="73" t="s">
        <v>1</v>
      </c>
      <c r="BA168" s="73" t="s">
        <v>1</v>
      </c>
      <c r="BB168" s="73" t="s">
        <v>1</v>
      </c>
      <c r="BC168" s="73" t="s">
        <v>1</v>
      </c>
      <c r="BD168" s="73" t="s">
        <v>1</v>
      </c>
      <c r="BE168" s="73" t="s">
        <v>1</v>
      </c>
      <c r="BF168" s="78"/>
    </row>
    <row r="169" spans="2:58" ht="38.25" x14ac:dyDescent="0.2">
      <c r="B169" s="68" t="s">
        <v>270</v>
      </c>
      <c r="C169" s="69" t="s">
        <v>22</v>
      </c>
      <c r="D169" s="70" t="s">
        <v>23</v>
      </c>
      <c r="E169" s="71">
        <v>12500</v>
      </c>
      <c r="F169" s="71">
        <v>1400</v>
      </c>
      <c r="G169" s="81">
        <v>1250</v>
      </c>
      <c r="H169" s="69" t="s">
        <v>22</v>
      </c>
      <c r="I169" s="71" t="s">
        <v>23</v>
      </c>
      <c r="J169" s="71" t="s">
        <v>29</v>
      </c>
      <c r="K169" s="71">
        <v>12500</v>
      </c>
      <c r="L169" s="71">
        <v>1400</v>
      </c>
      <c r="M169" s="81">
        <v>1250</v>
      </c>
      <c r="N169" s="72" t="s">
        <v>0</v>
      </c>
      <c r="O169" s="73" t="s">
        <v>1</v>
      </c>
      <c r="P169" s="73" t="s">
        <v>1</v>
      </c>
      <c r="Q169" s="73" t="s">
        <v>1</v>
      </c>
      <c r="R169" s="73" t="s">
        <v>1</v>
      </c>
      <c r="S169" s="73" t="s">
        <v>1</v>
      </c>
      <c r="T169" s="72" t="s">
        <v>0</v>
      </c>
      <c r="U169" s="73" t="s">
        <v>1</v>
      </c>
      <c r="V169" s="73" t="s">
        <v>1</v>
      </c>
      <c r="W169" s="73" t="s">
        <v>1</v>
      </c>
      <c r="X169" s="73" t="s">
        <v>1</v>
      </c>
      <c r="Y169" s="80" t="s">
        <v>1</v>
      </c>
      <c r="Z169" s="72" t="s">
        <v>0</v>
      </c>
      <c r="AA169" s="73" t="s">
        <v>1</v>
      </c>
      <c r="AB169" s="73" t="s">
        <v>1</v>
      </c>
      <c r="AC169" s="73" t="s">
        <v>1</v>
      </c>
      <c r="AD169" s="73" t="s">
        <v>1</v>
      </c>
      <c r="AE169" s="80" t="s">
        <v>1</v>
      </c>
      <c r="AF169" s="72" t="s">
        <v>0</v>
      </c>
      <c r="AG169" s="73" t="s">
        <v>1</v>
      </c>
      <c r="AH169" s="73" t="s">
        <v>1</v>
      </c>
      <c r="AI169" s="73" t="s">
        <v>1</v>
      </c>
      <c r="AJ169" s="73" t="s">
        <v>1</v>
      </c>
      <c r="AK169" s="80" t="s">
        <v>1</v>
      </c>
      <c r="AL169" s="72" t="s">
        <v>0</v>
      </c>
      <c r="AM169" s="73" t="s">
        <v>1</v>
      </c>
      <c r="AN169" s="73" t="s">
        <v>1</v>
      </c>
      <c r="AO169" s="73" t="s">
        <v>1</v>
      </c>
      <c r="AP169" s="73" t="s">
        <v>1</v>
      </c>
      <c r="AQ169" s="80" t="s">
        <v>1</v>
      </c>
      <c r="AR169" s="69" t="s">
        <v>24</v>
      </c>
      <c r="AS169" s="71" t="s">
        <v>37</v>
      </c>
      <c r="AT169" s="71" t="s">
        <v>26</v>
      </c>
      <c r="AU169" s="71">
        <v>5800</v>
      </c>
      <c r="AV169" s="71">
        <v>2500</v>
      </c>
      <c r="AW169" s="81">
        <v>580</v>
      </c>
      <c r="AX169" s="72" t="s">
        <v>0</v>
      </c>
      <c r="AY169" s="73" t="s">
        <v>1</v>
      </c>
      <c r="AZ169" s="73" t="s">
        <v>1</v>
      </c>
      <c r="BA169" s="73" t="s">
        <v>1</v>
      </c>
      <c r="BB169" s="73" t="s">
        <v>1</v>
      </c>
      <c r="BC169" s="73" t="s">
        <v>1</v>
      </c>
      <c r="BD169" s="73" t="s">
        <v>1</v>
      </c>
      <c r="BE169" s="73" t="s">
        <v>1</v>
      </c>
      <c r="BF169" s="78"/>
    </row>
    <row r="170" spans="2:58" ht="32.450000000000003" customHeight="1" x14ac:dyDescent="0.2">
      <c r="B170" s="68" t="s">
        <v>271</v>
      </c>
      <c r="C170" s="69" t="s">
        <v>22</v>
      </c>
      <c r="D170" s="70" t="s">
        <v>23</v>
      </c>
      <c r="E170" s="71">
        <v>12500</v>
      </c>
      <c r="F170" s="71">
        <v>1400</v>
      </c>
      <c r="G170" s="81">
        <v>1250</v>
      </c>
      <c r="H170" s="69" t="s">
        <v>22</v>
      </c>
      <c r="I170" s="71" t="s">
        <v>23</v>
      </c>
      <c r="J170" s="71" t="s">
        <v>29</v>
      </c>
      <c r="K170" s="71">
        <v>12500</v>
      </c>
      <c r="L170" s="71">
        <v>1400</v>
      </c>
      <c r="M170" s="81">
        <v>1250</v>
      </c>
      <c r="N170" s="72" t="s">
        <v>0</v>
      </c>
      <c r="O170" s="73" t="s">
        <v>1</v>
      </c>
      <c r="P170" s="73" t="s">
        <v>1</v>
      </c>
      <c r="Q170" s="73" t="s">
        <v>1</v>
      </c>
      <c r="R170" s="73" t="s">
        <v>1</v>
      </c>
      <c r="S170" s="73" t="s">
        <v>1</v>
      </c>
      <c r="T170" s="72" t="s">
        <v>0</v>
      </c>
      <c r="U170" s="73" t="s">
        <v>1</v>
      </c>
      <c r="V170" s="73" t="s">
        <v>1</v>
      </c>
      <c r="W170" s="73" t="s">
        <v>1</v>
      </c>
      <c r="X170" s="73" t="s">
        <v>1</v>
      </c>
      <c r="Y170" s="80" t="s">
        <v>1</v>
      </c>
      <c r="Z170" s="72" t="s">
        <v>0</v>
      </c>
      <c r="AA170" s="73" t="s">
        <v>1</v>
      </c>
      <c r="AB170" s="73" t="s">
        <v>1</v>
      </c>
      <c r="AC170" s="73" t="s">
        <v>1</v>
      </c>
      <c r="AD170" s="73" t="s">
        <v>1</v>
      </c>
      <c r="AE170" s="80" t="s">
        <v>1</v>
      </c>
      <c r="AF170" s="72" t="s">
        <v>0</v>
      </c>
      <c r="AG170" s="73" t="s">
        <v>1</v>
      </c>
      <c r="AH170" s="73" t="s">
        <v>1</v>
      </c>
      <c r="AI170" s="73" t="s">
        <v>1</v>
      </c>
      <c r="AJ170" s="73" t="s">
        <v>1</v>
      </c>
      <c r="AK170" s="80" t="s">
        <v>1</v>
      </c>
      <c r="AL170" s="72" t="s">
        <v>0</v>
      </c>
      <c r="AM170" s="73" t="s">
        <v>1</v>
      </c>
      <c r="AN170" s="73" t="s">
        <v>1</v>
      </c>
      <c r="AO170" s="73" t="s">
        <v>1</v>
      </c>
      <c r="AP170" s="73" t="s">
        <v>1</v>
      </c>
      <c r="AQ170" s="80" t="s">
        <v>1</v>
      </c>
      <c r="AR170" s="72" t="s">
        <v>46</v>
      </c>
      <c r="AS170" s="73" t="s">
        <v>1</v>
      </c>
      <c r="AT170" s="73" t="s">
        <v>1</v>
      </c>
      <c r="AU170" s="73" t="s">
        <v>1</v>
      </c>
      <c r="AV170" s="73" t="s">
        <v>1</v>
      </c>
      <c r="AW170" s="80" t="s">
        <v>1</v>
      </c>
      <c r="AX170" s="72" t="s">
        <v>0</v>
      </c>
      <c r="AY170" s="73" t="s">
        <v>1</v>
      </c>
      <c r="AZ170" s="73" t="s">
        <v>1</v>
      </c>
      <c r="BA170" s="73" t="s">
        <v>1</v>
      </c>
      <c r="BB170" s="73" t="s">
        <v>1</v>
      </c>
      <c r="BC170" s="73" t="s">
        <v>1</v>
      </c>
      <c r="BD170" s="73" t="s">
        <v>1</v>
      </c>
      <c r="BE170" s="73" t="s">
        <v>1</v>
      </c>
      <c r="BF170" s="78"/>
    </row>
    <row r="171" spans="2:58" ht="36.6" customHeight="1" thickBot="1" x14ac:dyDescent="0.25">
      <c r="B171" s="84" t="s">
        <v>210</v>
      </c>
      <c r="C171" s="85" t="s">
        <v>22</v>
      </c>
      <c r="D171" s="86" t="s">
        <v>23</v>
      </c>
      <c r="E171" s="87">
        <v>12500</v>
      </c>
      <c r="F171" s="87">
        <v>1400</v>
      </c>
      <c r="G171" s="97">
        <v>1250</v>
      </c>
      <c r="H171" s="85" t="s">
        <v>22</v>
      </c>
      <c r="I171" s="87" t="s">
        <v>23</v>
      </c>
      <c r="J171" s="87" t="s">
        <v>29</v>
      </c>
      <c r="K171" s="87">
        <v>12500</v>
      </c>
      <c r="L171" s="87">
        <v>1400</v>
      </c>
      <c r="M171" s="97">
        <v>1250</v>
      </c>
      <c r="N171" s="88" t="s">
        <v>0</v>
      </c>
      <c r="O171" s="92" t="s">
        <v>1</v>
      </c>
      <c r="P171" s="92" t="s">
        <v>1</v>
      </c>
      <c r="Q171" s="92" t="s">
        <v>1</v>
      </c>
      <c r="R171" s="92" t="s">
        <v>1</v>
      </c>
      <c r="S171" s="92" t="s">
        <v>1</v>
      </c>
      <c r="T171" s="88" t="s">
        <v>0</v>
      </c>
      <c r="U171" s="92" t="s">
        <v>1</v>
      </c>
      <c r="V171" s="92" t="s">
        <v>1</v>
      </c>
      <c r="W171" s="92" t="s">
        <v>1</v>
      </c>
      <c r="X171" s="92" t="s">
        <v>1</v>
      </c>
      <c r="Y171" s="93" t="s">
        <v>1</v>
      </c>
      <c r="Z171" s="88" t="s">
        <v>0</v>
      </c>
      <c r="AA171" s="92" t="s">
        <v>1</v>
      </c>
      <c r="AB171" s="92" t="s">
        <v>1</v>
      </c>
      <c r="AC171" s="92" t="s">
        <v>1</v>
      </c>
      <c r="AD171" s="92" t="s">
        <v>1</v>
      </c>
      <c r="AE171" s="93" t="s">
        <v>1</v>
      </c>
      <c r="AF171" s="88" t="s">
        <v>0</v>
      </c>
      <c r="AG171" s="92" t="s">
        <v>1</v>
      </c>
      <c r="AH171" s="92" t="s">
        <v>1</v>
      </c>
      <c r="AI171" s="92" t="s">
        <v>1</v>
      </c>
      <c r="AJ171" s="92" t="s">
        <v>1</v>
      </c>
      <c r="AK171" s="93" t="s">
        <v>1</v>
      </c>
      <c r="AL171" s="88" t="s">
        <v>0</v>
      </c>
      <c r="AM171" s="92" t="s">
        <v>1</v>
      </c>
      <c r="AN171" s="92" t="s">
        <v>1</v>
      </c>
      <c r="AO171" s="92" t="s">
        <v>1</v>
      </c>
      <c r="AP171" s="92" t="s">
        <v>1</v>
      </c>
      <c r="AQ171" s="93" t="s">
        <v>1</v>
      </c>
      <c r="AR171" s="88" t="s">
        <v>46</v>
      </c>
      <c r="AS171" s="92" t="s">
        <v>1</v>
      </c>
      <c r="AT171" s="92" t="s">
        <v>1</v>
      </c>
      <c r="AU171" s="92" t="s">
        <v>1</v>
      </c>
      <c r="AV171" s="92" t="s">
        <v>1</v>
      </c>
      <c r="AW171" s="93" t="s">
        <v>1</v>
      </c>
      <c r="AX171" s="88" t="s">
        <v>0</v>
      </c>
      <c r="AY171" s="92" t="s">
        <v>1</v>
      </c>
      <c r="AZ171" s="92" t="s">
        <v>1</v>
      </c>
      <c r="BA171" s="92" t="s">
        <v>1</v>
      </c>
      <c r="BB171" s="92" t="s">
        <v>1</v>
      </c>
      <c r="BC171" s="92" t="s">
        <v>1</v>
      </c>
      <c r="BD171" s="92" t="s">
        <v>1</v>
      </c>
      <c r="BE171" s="92" t="s">
        <v>1</v>
      </c>
      <c r="BF171" s="78"/>
    </row>
  </sheetData>
  <sheetProtection algorithmName="SHA-512" hashValue="c3V+e0T+7Rgu9FjuC+bcHdiRKuSKt0HqjTFz4UdDcEewkalR82Ah6gx7Wylh0AvmUFnkqUlIZ6OwS3B3cg5RiA==" saltValue="JfZxB/wodwZIOzZaIAcasw==" spinCount="100000" sheet="1" autoFilter="0"/>
  <autoFilter ref="B3:AX171" xr:uid="{00000000-0009-0000-0000-000002000000}">
    <sortState xmlns:xlrd2="http://schemas.microsoft.com/office/spreadsheetml/2017/richdata2" ref="B5:AX171">
      <sortCondition ref="B3:B171"/>
    </sortState>
  </autoFilter>
  <mergeCells count="10">
    <mergeCell ref="AX2:BE2"/>
    <mergeCell ref="AR2:AW2"/>
    <mergeCell ref="Z2:AE2"/>
    <mergeCell ref="AF2:AK2"/>
    <mergeCell ref="AL2:AQ2"/>
    <mergeCell ref="T2:Y2"/>
    <mergeCell ref="H2:M2"/>
    <mergeCell ref="C2:G2"/>
    <mergeCell ref="N2:S2"/>
    <mergeCell ref="B2:B3"/>
  </mergeCells>
  <phoneticPr fontId="2" type="noConversion"/>
  <pageMargins left="0.43307086614173229" right="0.27559055118110237" top="0.62992125984251968" bottom="0.47244094488188981" header="0.39370078740157483" footer="0"/>
  <pageSetup paperSize="9" scale="28" fitToHeight="0" orientation="landscape" r:id="rId1"/>
  <headerFooter alignWithMargins="0">
    <oddHeader>&amp;C&amp;F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4">
    <outlinePr summaryBelow="0" summaryRight="0"/>
    <pageSetUpPr fitToPage="1"/>
  </sheetPr>
  <dimension ref="A1:AP264"/>
  <sheetViews>
    <sheetView zoomScale="190" workbookViewId="0">
      <selection activeCell="D7" sqref="D7"/>
    </sheetView>
  </sheetViews>
  <sheetFormatPr baseColWidth="10" defaultColWidth="11.42578125" defaultRowHeight="12.75" outlineLevelCol="1" x14ac:dyDescent="0.2"/>
  <cols>
    <col min="1" max="1" width="1.7109375" style="1" customWidth="1"/>
    <col min="2" max="2" width="10.42578125" style="4" customWidth="1"/>
    <col min="3" max="3" width="16.42578125" customWidth="1"/>
    <col min="4" max="4" width="14" customWidth="1"/>
    <col min="5" max="5" width="1.7109375" style="1" customWidth="1"/>
    <col min="6" max="6" width="3" style="4" customWidth="1"/>
    <col min="7" max="7" width="8.28515625" style="55" customWidth="1" outlineLevel="1"/>
    <col min="8" max="22" width="3.42578125" style="50" customWidth="1" outlineLevel="1"/>
    <col min="23" max="23" width="24.5703125" style="50" customWidth="1"/>
    <col min="24" max="26" width="11.42578125" style="4"/>
    <col min="27" max="32" width="11.42578125" style="1"/>
    <col min="33" max="41" width="11.42578125" style="4"/>
  </cols>
  <sheetData>
    <row r="1" spans="2:42" ht="6.75" customHeight="1" thickBot="1" x14ac:dyDescent="0.25">
      <c r="B1" s="1"/>
      <c r="C1" s="1"/>
      <c r="D1" s="1"/>
      <c r="F1" s="1"/>
      <c r="G1" s="2"/>
      <c r="H1" s="3"/>
      <c r="I1" s="3"/>
      <c r="J1" s="3"/>
      <c r="K1" s="3"/>
      <c r="L1" s="3"/>
      <c r="M1" s="3"/>
      <c r="N1" s="3"/>
      <c r="O1" s="3"/>
      <c r="P1" s="3"/>
      <c r="Q1" s="3"/>
      <c r="R1" s="3"/>
      <c r="S1" s="3"/>
      <c r="T1" s="3"/>
      <c r="U1" s="3"/>
      <c r="V1" s="3"/>
      <c r="W1" s="3"/>
      <c r="X1" s="1"/>
      <c r="Y1" s="1"/>
      <c r="Z1" s="1"/>
      <c r="AG1" s="1"/>
      <c r="AH1" s="1"/>
      <c r="AI1" s="1"/>
      <c r="AJ1" s="1"/>
      <c r="AK1" s="1"/>
      <c r="AL1" s="1"/>
      <c r="AM1" s="1"/>
      <c r="AN1" s="1"/>
      <c r="AO1" s="1"/>
      <c r="AP1" s="1"/>
    </row>
    <row r="2" spans="2:42" ht="12" customHeight="1" x14ac:dyDescent="0.2">
      <c r="B2" s="132" t="s">
        <v>211</v>
      </c>
      <c r="C2" s="133"/>
      <c r="D2" s="134"/>
      <c r="E2" s="5"/>
      <c r="F2" s="6" t="s">
        <v>212</v>
      </c>
      <c r="G2" s="135" t="s">
        <v>213</v>
      </c>
      <c r="H2" s="135"/>
      <c r="I2" s="135"/>
      <c r="J2" s="135"/>
      <c r="K2" s="135"/>
      <c r="L2" s="135"/>
      <c r="M2" s="135"/>
      <c r="N2" s="135"/>
      <c r="O2" s="135"/>
      <c r="P2" s="135"/>
      <c r="Q2" s="135"/>
      <c r="R2" s="135"/>
      <c r="S2" s="135"/>
      <c r="T2" s="135"/>
      <c r="U2" s="135"/>
      <c r="V2" s="135"/>
      <c r="W2" s="7" t="s">
        <v>214</v>
      </c>
      <c r="X2" s="1"/>
      <c r="Y2" s="1"/>
      <c r="Z2" s="1"/>
      <c r="AG2" s="1"/>
      <c r="AH2" s="1"/>
      <c r="AI2" s="1"/>
      <c r="AJ2" s="1"/>
      <c r="AK2" s="1"/>
      <c r="AL2" s="1"/>
      <c r="AM2" s="1"/>
      <c r="AN2" s="1"/>
      <c r="AO2" s="1"/>
      <c r="AP2" s="1"/>
    </row>
    <row r="3" spans="2:42" ht="7.5" customHeight="1" x14ac:dyDescent="0.2">
      <c r="B3" s="8"/>
      <c r="D3" s="9"/>
      <c r="E3" s="10"/>
      <c r="F3" s="11"/>
      <c r="G3" s="12"/>
      <c r="H3" s="13"/>
      <c r="I3" s="13"/>
      <c r="J3" s="13"/>
      <c r="K3" s="13"/>
      <c r="L3" s="13"/>
      <c r="M3" s="13"/>
      <c r="N3" s="13"/>
      <c r="O3" s="13"/>
      <c r="P3" s="13"/>
      <c r="Q3" s="13"/>
      <c r="R3" s="13"/>
      <c r="S3" s="13"/>
      <c r="T3" s="13"/>
      <c r="U3" s="13"/>
      <c r="V3" s="13"/>
      <c r="W3" s="14" t="s">
        <v>215</v>
      </c>
      <c r="X3" s="1"/>
      <c r="Y3" s="1"/>
      <c r="Z3" s="1"/>
      <c r="AG3" s="1"/>
      <c r="AH3" s="1"/>
      <c r="AI3" s="1"/>
      <c r="AJ3" s="1"/>
      <c r="AK3" s="1"/>
      <c r="AL3" s="1"/>
      <c r="AM3" s="1"/>
      <c r="AN3" s="1"/>
      <c r="AO3" s="1"/>
      <c r="AP3" s="1"/>
    </row>
    <row r="4" spans="2:42" ht="14.25" customHeight="1" x14ac:dyDescent="0.2">
      <c r="B4" s="8"/>
      <c r="C4" s="15" t="s">
        <v>216</v>
      </c>
      <c r="D4" s="16" t="e">
        <f>#REF!</f>
        <v>#REF!</v>
      </c>
      <c r="E4" s="10"/>
      <c r="F4" s="1"/>
      <c r="G4" s="17" t="s">
        <v>217</v>
      </c>
      <c r="H4" s="136" t="s">
        <v>216</v>
      </c>
      <c r="I4" s="136"/>
      <c r="J4" s="136"/>
      <c r="K4" s="136"/>
      <c r="L4" s="136"/>
      <c r="M4" s="136"/>
      <c r="N4" s="136"/>
      <c r="O4" s="136"/>
      <c r="P4" s="136"/>
      <c r="Q4" s="136"/>
      <c r="R4" s="136"/>
      <c r="S4" s="136"/>
      <c r="T4" s="136"/>
      <c r="U4" s="136"/>
      <c r="V4" s="137"/>
      <c r="W4" s="3"/>
      <c r="X4" s="1"/>
      <c r="Y4" s="1"/>
      <c r="Z4" s="1"/>
      <c r="AG4" s="1"/>
      <c r="AH4" s="1"/>
      <c r="AI4" s="1"/>
      <c r="AJ4" s="1"/>
      <c r="AK4" s="1"/>
      <c r="AL4" s="1"/>
      <c r="AM4" s="1"/>
      <c r="AN4" s="1"/>
      <c r="AO4" s="1"/>
      <c r="AP4" s="1"/>
    </row>
    <row r="5" spans="2:42" ht="14.25" customHeight="1" x14ac:dyDescent="0.2">
      <c r="B5" s="8"/>
      <c r="C5" s="15" t="s">
        <v>217</v>
      </c>
      <c r="D5" s="16" t="e">
        <f>#REF!</f>
        <v>#REF!</v>
      </c>
      <c r="E5" s="10"/>
      <c r="F5" s="1"/>
      <c r="G5" s="18"/>
      <c r="H5" s="136"/>
      <c r="I5" s="136"/>
      <c r="J5" s="136"/>
      <c r="K5" s="136"/>
      <c r="L5" s="136"/>
      <c r="M5" s="136"/>
      <c r="N5" s="136"/>
      <c r="O5" s="136"/>
      <c r="P5" s="136"/>
      <c r="Q5" s="136"/>
      <c r="R5" s="136"/>
      <c r="S5" s="136"/>
      <c r="T5" s="136"/>
      <c r="U5" s="136"/>
      <c r="V5" s="137"/>
      <c r="W5" s="3"/>
      <c r="X5" s="1"/>
      <c r="Y5" s="1"/>
      <c r="Z5" s="1"/>
      <c r="AG5" s="1"/>
      <c r="AH5" s="1"/>
      <c r="AI5" s="1"/>
      <c r="AJ5" s="1"/>
      <c r="AK5" s="1"/>
      <c r="AL5" s="1"/>
      <c r="AM5" s="1"/>
      <c r="AN5" s="1"/>
      <c r="AO5" s="1"/>
      <c r="AP5" s="1"/>
    </row>
    <row r="6" spans="2:42" ht="14.25" customHeight="1" thickBot="1" x14ac:dyDescent="0.25">
      <c r="B6" s="8"/>
      <c r="C6" s="15" t="s">
        <v>218</v>
      </c>
      <c r="D6" s="16" t="e">
        <f>#REF!</f>
        <v>#REF!</v>
      </c>
      <c r="E6" s="10"/>
      <c r="F6" s="1"/>
      <c r="G6" s="19" t="e">
        <f>IF(D5=0,1,D5)</f>
        <v>#REF!</v>
      </c>
      <c r="H6" s="20">
        <v>1</v>
      </c>
      <c r="I6" s="20">
        <v>2</v>
      </c>
      <c r="J6" s="20">
        <v>3</v>
      </c>
      <c r="K6" s="20">
        <v>4</v>
      </c>
      <c r="L6" s="20">
        <v>5</v>
      </c>
      <c r="M6" s="20">
        <v>6</v>
      </c>
      <c r="N6" s="20">
        <v>7</v>
      </c>
      <c r="O6" s="20">
        <v>8</v>
      </c>
      <c r="P6" s="20">
        <v>9</v>
      </c>
      <c r="Q6" s="20">
        <v>10</v>
      </c>
      <c r="R6" s="20">
        <v>11</v>
      </c>
      <c r="S6" s="20">
        <v>12</v>
      </c>
      <c r="T6" s="20">
        <v>13</v>
      </c>
      <c r="U6" s="20">
        <v>14</v>
      </c>
      <c r="V6" s="21">
        <v>15</v>
      </c>
      <c r="W6" s="3"/>
      <c r="X6" s="1"/>
      <c r="Y6" s="1"/>
      <c r="Z6" s="1"/>
      <c r="AG6" s="1"/>
      <c r="AH6" s="1"/>
      <c r="AI6" s="1"/>
      <c r="AJ6" s="1"/>
      <c r="AK6" s="1"/>
      <c r="AL6" s="1"/>
      <c r="AM6" s="1"/>
      <c r="AN6" s="1"/>
      <c r="AO6" s="1"/>
      <c r="AP6" s="1"/>
    </row>
    <row r="7" spans="2:42" ht="14.25" customHeight="1" x14ac:dyDescent="0.2">
      <c r="B7" s="8"/>
      <c r="C7" s="15" t="s">
        <v>219</v>
      </c>
      <c r="D7" s="16" t="e">
        <f>#REF!</f>
        <v>#REF!</v>
      </c>
      <c r="E7" s="22"/>
      <c r="F7" s="1"/>
      <c r="G7" s="23">
        <v>1</v>
      </c>
      <c r="H7" s="24">
        <v>1</v>
      </c>
      <c r="I7" s="25" t="e">
        <f t="shared" ref="I7:V7" si="0">H7+EXP(H$6*$G7*$D$12)</f>
        <v>#REF!</v>
      </c>
      <c r="J7" s="25" t="e">
        <f t="shared" si="0"/>
        <v>#REF!</v>
      </c>
      <c r="K7" s="25" t="e">
        <f t="shared" si="0"/>
        <v>#REF!</v>
      </c>
      <c r="L7" s="25" t="e">
        <f t="shared" si="0"/>
        <v>#REF!</v>
      </c>
      <c r="M7" s="25" t="e">
        <f t="shared" si="0"/>
        <v>#REF!</v>
      </c>
      <c r="N7" s="25" t="e">
        <f t="shared" si="0"/>
        <v>#REF!</v>
      </c>
      <c r="O7" s="25" t="e">
        <f t="shared" si="0"/>
        <v>#REF!</v>
      </c>
      <c r="P7" s="25" t="e">
        <f t="shared" si="0"/>
        <v>#REF!</v>
      </c>
      <c r="Q7" s="25" t="e">
        <f t="shared" si="0"/>
        <v>#REF!</v>
      </c>
      <c r="R7" s="25" t="e">
        <f t="shared" si="0"/>
        <v>#REF!</v>
      </c>
      <c r="S7" s="25" t="e">
        <f t="shared" si="0"/>
        <v>#REF!</v>
      </c>
      <c r="T7" s="25" t="e">
        <f t="shared" si="0"/>
        <v>#REF!</v>
      </c>
      <c r="U7" s="25" t="e">
        <f t="shared" si="0"/>
        <v>#REF!</v>
      </c>
      <c r="V7" s="26" t="e">
        <f t="shared" si="0"/>
        <v>#REF!</v>
      </c>
      <c r="W7" s="3"/>
      <c r="X7" s="1"/>
      <c r="Y7" s="1"/>
      <c r="Z7" s="1"/>
      <c r="AG7" s="1"/>
      <c r="AH7" s="1"/>
      <c r="AI7" s="1"/>
      <c r="AJ7" s="1"/>
      <c r="AK7" s="1"/>
      <c r="AL7" s="1"/>
      <c r="AM7" s="1"/>
      <c r="AN7" s="1"/>
      <c r="AO7" s="1"/>
      <c r="AP7" s="1"/>
    </row>
    <row r="8" spans="2:42" x14ac:dyDescent="0.2">
      <c r="B8" s="8"/>
      <c r="C8" s="15"/>
      <c r="D8" s="16"/>
      <c r="E8" s="10"/>
      <c r="F8" s="1"/>
      <c r="G8" s="27">
        <v>2</v>
      </c>
      <c r="H8" s="28">
        <v>1</v>
      </c>
      <c r="I8" s="29" t="e">
        <f t="shared" ref="I8:V8" si="1">H8+EXP(H$6*$G8*$D$12)</f>
        <v>#REF!</v>
      </c>
      <c r="J8" s="29" t="e">
        <f t="shared" si="1"/>
        <v>#REF!</v>
      </c>
      <c r="K8" s="29" t="e">
        <f t="shared" si="1"/>
        <v>#REF!</v>
      </c>
      <c r="L8" s="29" t="e">
        <f t="shared" si="1"/>
        <v>#REF!</v>
      </c>
      <c r="M8" s="29" t="e">
        <f t="shared" si="1"/>
        <v>#REF!</v>
      </c>
      <c r="N8" s="29" t="e">
        <f t="shared" si="1"/>
        <v>#REF!</v>
      </c>
      <c r="O8" s="29" t="e">
        <f t="shared" si="1"/>
        <v>#REF!</v>
      </c>
      <c r="P8" s="29" t="e">
        <f t="shared" si="1"/>
        <v>#REF!</v>
      </c>
      <c r="Q8" s="29" t="e">
        <f t="shared" si="1"/>
        <v>#REF!</v>
      </c>
      <c r="R8" s="29" t="e">
        <f t="shared" si="1"/>
        <v>#REF!</v>
      </c>
      <c r="S8" s="29" t="e">
        <f t="shared" si="1"/>
        <v>#REF!</v>
      </c>
      <c r="T8" s="29" t="e">
        <f t="shared" si="1"/>
        <v>#REF!</v>
      </c>
      <c r="U8" s="29" t="e">
        <f t="shared" si="1"/>
        <v>#REF!</v>
      </c>
      <c r="V8" s="30" t="e">
        <f t="shared" si="1"/>
        <v>#REF!</v>
      </c>
      <c r="W8" s="3"/>
      <c r="X8" s="1"/>
      <c r="Y8" s="1"/>
      <c r="Z8" s="1"/>
      <c r="AG8" s="1"/>
      <c r="AH8" s="1"/>
      <c r="AI8" s="1"/>
      <c r="AJ8" s="1"/>
      <c r="AK8" s="1"/>
      <c r="AL8" s="1"/>
      <c r="AM8" s="1"/>
      <c r="AN8" s="1"/>
      <c r="AO8" s="1"/>
      <c r="AP8" s="1"/>
    </row>
    <row r="9" spans="2:42" ht="13.5" customHeight="1" x14ac:dyDescent="0.2">
      <c r="B9" s="8"/>
      <c r="C9" s="15"/>
      <c r="D9" s="16"/>
      <c r="E9" s="10"/>
      <c r="F9" s="1"/>
      <c r="G9" s="27">
        <v>3</v>
      </c>
      <c r="H9" s="28">
        <v>1</v>
      </c>
      <c r="I9" s="29" t="e">
        <f t="shared" ref="I9:V9" si="2">H9+EXP(H$6*$G9*$D$12)</f>
        <v>#REF!</v>
      </c>
      <c r="J9" s="29" t="e">
        <f t="shared" si="2"/>
        <v>#REF!</v>
      </c>
      <c r="K9" s="29" t="e">
        <f t="shared" si="2"/>
        <v>#REF!</v>
      </c>
      <c r="L9" s="29" t="e">
        <f t="shared" si="2"/>
        <v>#REF!</v>
      </c>
      <c r="M9" s="29" t="e">
        <f t="shared" si="2"/>
        <v>#REF!</v>
      </c>
      <c r="N9" s="29" t="e">
        <f t="shared" si="2"/>
        <v>#REF!</v>
      </c>
      <c r="O9" s="29" t="e">
        <f t="shared" si="2"/>
        <v>#REF!</v>
      </c>
      <c r="P9" s="29" t="e">
        <f t="shared" si="2"/>
        <v>#REF!</v>
      </c>
      <c r="Q9" s="29" t="e">
        <f t="shared" si="2"/>
        <v>#REF!</v>
      </c>
      <c r="R9" s="29" t="e">
        <f t="shared" si="2"/>
        <v>#REF!</v>
      </c>
      <c r="S9" s="29" t="e">
        <f t="shared" si="2"/>
        <v>#REF!</v>
      </c>
      <c r="T9" s="29" t="e">
        <f t="shared" si="2"/>
        <v>#REF!</v>
      </c>
      <c r="U9" s="29" t="e">
        <f t="shared" si="2"/>
        <v>#REF!</v>
      </c>
      <c r="V9" s="30" t="e">
        <f t="shared" si="2"/>
        <v>#REF!</v>
      </c>
      <c r="W9" s="3"/>
      <c r="X9" s="1"/>
      <c r="Y9" s="1"/>
      <c r="Z9" s="1"/>
      <c r="AG9" s="1"/>
      <c r="AH9" s="1"/>
      <c r="AI9" s="1"/>
      <c r="AJ9" s="1"/>
      <c r="AK9" s="1"/>
      <c r="AL9" s="1"/>
      <c r="AM9" s="1"/>
      <c r="AN9" s="1"/>
      <c r="AO9" s="1"/>
      <c r="AP9" s="1"/>
    </row>
    <row r="10" spans="2:42" x14ac:dyDescent="0.2">
      <c r="B10" s="31"/>
      <c r="C10" s="15" t="s">
        <v>220</v>
      </c>
      <c r="D10" s="32" t="e">
        <f>IF($D$9&gt;0,$D$9,IF($D$8&gt;0,$D$8,$D$7))</f>
        <v>#REF!</v>
      </c>
      <c r="E10" s="10"/>
      <c r="F10" s="1"/>
      <c r="G10" s="27">
        <v>4</v>
      </c>
      <c r="H10" s="28">
        <v>1</v>
      </c>
      <c r="I10" s="29" t="e">
        <f t="shared" ref="I10:V10" si="3">H10+EXP(H$6*$G10*$D$12)</f>
        <v>#REF!</v>
      </c>
      <c r="J10" s="29" t="e">
        <f t="shared" si="3"/>
        <v>#REF!</v>
      </c>
      <c r="K10" s="29" t="e">
        <f t="shared" si="3"/>
        <v>#REF!</v>
      </c>
      <c r="L10" s="29" t="e">
        <f t="shared" si="3"/>
        <v>#REF!</v>
      </c>
      <c r="M10" s="29" t="e">
        <f t="shared" si="3"/>
        <v>#REF!</v>
      </c>
      <c r="N10" s="29" t="e">
        <f t="shared" si="3"/>
        <v>#REF!</v>
      </c>
      <c r="O10" s="29" t="e">
        <f t="shared" si="3"/>
        <v>#REF!</v>
      </c>
      <c r="P10" s="29" t="e">
        <f t="shared" si="3"/>
        <v>#REF!</v>
      </c>
      <c r="Q10" s="29" t="e">
        <f t="shared" si="3"/>
        <v>#REF!</v>
      </c>
      <c r="R10" s="29" t="e">
        <f t="shared" si="3"/>
        <v>#REF!</v>
      </c>
      <c r="S10" s="29" t="e">
        <f t="shared" si="3"/>
        <v>#REF!</v>
      </c>
      <c r="T10" s="29" t="e">
        <f t="shared" si="3"/>
        <v>#REF!</v>
      </c>
      <c r="U10" s="29" t="e">
        <f t="shared" si="3"/>
        <v>#REF!</v>
      </c>
      <c r="V10" s="30" t="e">
        <f t="shared" si="3"/>
        <v>#REF!</v>
      </c>
      <c r="W10" s="3"/>
      <c r="X10" s="1"/>
      <c r="Y10" s="1"/>
      <c r="Z10" s="1"/>
      <c r="AG10" s="1"/>
      <c r="AH10" s="1"/>
      <c r="AI10" s="1"/>
      <c r="AJ10" s="1"/>
      <c r="AK10" s="1"/>
      <c r="AL10" s="1"/>
      <c r="AM10" s="1"/>
      <c r="AN10" s="1"/>
      <c r="AO10" s="1"/>
      <c r="AP10" s="1"/>
    </row>
    <row r="11" spans="2:42" ht="12.75" customHeight="1" x14ac:dyDescent="0.2">
      <c r="B11" s="31"/>
      <c r="C11" s="15"/>
      <c r="D11" s="9"/>
      <c r="E11" s="33"/>
      <c r="F11" s="1"/>
      <c r="G11" s="27">
        <v>5</v>
      </c>
      <c r="H11" s="28">
        <v>1</v>
      </c>
      <c r="I11" s="29" t="e">
        <f t="shared" ref="I11:V11" si="4">H11+EXP(H$6*$G11*$D$12)</f>
        <v>#REF!</v>
      </c>
      <c r="J11" s="29" t="e">
        <f t="shared" si="4"/>
        <v>#REF!</v>
      </c>
      <c r="K11" s="29" t="e">
        <f t="shared" si="4"/>
        <v>#REF!</v>
      </c>
      <c r="L11" s="29" t="e">
        <f t="shared" si="4"/>
        <v>#REF!</v>
      </c>
      <c r="M11" s="29" t="e">
        <f t="shared" si="4"/>
        <v>#REF!</v>
      </c>
      <c r="N11" s="29" t="e">
        <f t="shared" si="4"/>
        <v>#REF!</v>
      </c>
      <c r="O11" s="29" t="e">
        <f t="shared" si="4"/>
        <v>#REF!</v>
      </c>
      <c r="P11" s="29" t="e">
        <f t="shared" si="4"/>
        <v>#REF!</v>
      </c>
      <c r="Q11" s="29" t="e">
        <f t="shared" si="4"/>
        <v>#REF!</v>
      </c>
      <c r="R11" s="29" t="e">
        <f t="shared" si="4"/>
        <v>#REF!</v>
      </c>
      <c r="S11" s="29" t="e">
        <f t="shared" si="4"/>
        <v>#REF!</v>
      </c>
      <c r="T11" s="29" t="e">
        <f t="shared" si="4"/>
        <v>#REF!</v>
      </c>
      <c r="U11" s="29" t="e">
        <f t="shared" si="4"/>
        <v>#REF!</v>
      </c>
      <c r="V11" s="30" t="e">
        <f t="shared" si="4"/>
        <v>#REF!</v>
      </c>
      <c r="W11" s="3"/>
      <c r="X11" s="1"/>
      <c r="Y11" s="1"/>
      <c r="Z11" s="1"/>
      <c r="AG11" s="1"/>
      <c r="AH11" s="1"/>
      <c r="AI11" s="1"/>
      <c r="AJ11" s="1"/>
      <c r="AK11" s="1"/>
      <c r="AL11" s="1"/>
      <c r="AM11" s="1"/>
      <c r="AN11" s="1"/>
      <c r="AO11" s="1"/>
      <c r="AP11" s="1"/>
    </row>
    <row r="12" spans="2:42" x14ac:dyDescent="0.2">
      <c r="B12" s="130" t="s">
        <v>221</v>
      </c>
      <c r="C12" s="131"/>
      <c r="D12" s="56" t="e">
        <f>LN(0.5)/$D$10</f>
        <v>#REF!</v>
      </c>
      <c r="E12" s="10"/>
      <c r="F12" s="1"/>
      <c r="G12" s="27">
        <v>6</v>
      </c>
      <c r="H12" s="28">
        <v>1</v>
      </c>
      <c r="I12" s="29" t="e">
        <f t="shared" ref="I12:V12" si="5">H12+EXP(H$6*$G12*$D$12)</f>
        <v>#REF!</v>
      </c>
      <c r="J12" s="29" t="e">
        <f t="shared" si="5"/>
        <v>#REF!</v>
      </c>
      <c r="K12" s="29" t="e">
        <f t="shared" si="5"/>
        <v>#REF!</v>
      </c>
      <c r="L12" s="29" t="e">
        <f t="shared" si="5"/>
        <v>#REF!</v>
      </c>
      <c r="M12" s="29" t="e">
        <f t="shared" si="5"/>
        <v>#REF!</v>
      </c>
      <c r="N12" s="29" t="e">
        <f t="shared" si="5"/>
        <v>#REF!</v>
      </c>
      <c r="O12" s="29" t="e">
        <f t="shared" si="5"/>
        <v>#REF!</v>
      </c>
      <c r="P12" s="29" t="e">
        <f t="shared" si="5"/>
        <v>#REF!</v>
      </c>
      <c r="Q12" s="29" t="e">
        <f t="shared" si="5"/>
        <v>#REF!</v>
      </c>
      <c r="R12" s="29" t="e">
        <f t="shared" si="5"/>
        <v>#REF!</v>
      </c>
      <c r="S12" s="29" t="e">
        <f t="shared" si="5"/>
        <v>#REF!</v>
      </c>
      <c r="T12" s="29" t="e">
        <f t="shared" si="5"/>
        <v>#REF!</v>
      </c>
      <c r="U12" s="29" t="e">
        <f t="shared" si="5"/>
        <v>#REF!</v>
      </c>
      <c r="V12" s="30" t="e">
        <f t="shared" si="5"/>
        <v>#REF!</v>
      </c>
      <c r="W12" s="3"/>
      <c r="X12" s="1"/>
      <c r="Y12" s="1"/>
      <c r="Z12" s="1"/>
      <c r="AG12" s="1"/>
      <c r="AH12" s="1"/>
      <c r="AI12" s="1"/>
      <c r="AJ12" s="1"/>
      <c r="AK12" s="1"/>
      <c r="AL12" s="1"/>
      <c r="AM12" s="1"/>
      <c r="AN12" s="1"/>
      <c r="AO12" s="1"/>
      <c r="AP12" s="1"/>
    </row>
    <row r="13" spans="2:42" x14ac:dyDescent="0.2">
      <c r="B13" s="31"/>
      <c r="C13" s="15"/>
      <c r="D13" s="9"/>
      <c r="E13" s="34"/>
      <c r="F13" s="1"/>
      <c r="G13" s="27">
        <v>7</v>
      </c>
      <c r="H13" s="28">
        <v>1</v>
      </c>
      <c r="I13" s="29" t="e">
        <f t="shared" ref="I13:V13" si="6">H13+EXP(H$6*$G13*$D$12)</f>
        <v>#REF!</v>
      </c>
      <c r="J13" s="29" t="e">
        <f t="shared" si="6"/>
        <v>#REF!</v>
      </c>
      <c r="K13" s="29" t="e">
        <f t="shared" si="6"/>
        <v>#REF!</v>
      </c>
      <c r="L13" s="29" t="e">
        <f t="shared" si="6"/>
        <v>#REF!</v>
      </c>
      <c r="M13" s="29" t="e">
        <f t="shared" si="6"/>
        <v>#REF!</v>
      </c>
      <c r="N13" s="29" t="e">
        <f t="shared" si="6"/>
        <v>#REF!</v>
      </c>
      <c r="O13" s="29" t="e">
        <f t="shared" si="6"/>
        <v>#REF!</v>
      </c>
      <c r="P13" s="29" t="e">
        <f t="shared" si="6"/>
        <v>#REF!</v>
      </c>
      <c r="Q13" s="29" t="e">
        <f t="shared" si="6"/>
        <v>#REF!</v>
      </c>
      <c r="R13" s="29" t="e">
        <f t="shared" si="6"/>
        <v>#REF!</v>
      </c>
      <c r="S13" s="29" t="e">
        <f t="shared" si="6"/>
        <v>#REF!</v>
      </c>
      <c r="T13" s="29" t="e">
        <f t="shared" si="6"/>
        <v>#REF!</v>
      </c>
      <c r="U13" s="29" t="e">
        <f t="shared" si="6"/>
        <v>#REF!</v>
      </c>
      <c r="V13" s="30" t="e">
        <f t="shared" si="6"/>
        <v>#REF!</v>
      </c>
      <c r="W13" s="3"/>
      <c r="X13" s="1"/>
      <c r="Y13" s="1"/>
      <c r="Z13" s="1"/>
      <c r="AG13" s="1"/>
      <c r="AH13" s="1"/>
      <c r="AI13" s="1"/>
      <c r="AJ13" s="1"/>
      <c r="AK13" s="1"/>
      <c r="AL13" s="1"/>
      <c r="AM13" s="1"/>
      <c r="AN13" s="1"/>
      <c r="AO13" s="1"/>
      <c r="AP13" s="1"/>
    </row>
    <row r="14" spans="2:42" ht="12.75" customHeight="1" x14ac:dyDescent="0.2">
      <c r="B14" s="124" t="s">
        <v>222</v>
      </c>
      <c r="C14" s="125"/>
      <c r="D14" s="128" t="e">
        <f>INDEX(H7:V184,G6,D4)</f>
        <v>#REF!</v>
      </c>
      <c r="E14" s="34"/>
      <c r="F14" s="1"/>
      <c r="G14" s="27">
        <v>8</v>
      </c>
      <c r="H14" s="28">
        <v>1</v>
      </c>
      <c r="I14" s="29" t="e">
        <f t="shared" ref="I14:V14" si="7">H14+EXP(H$6*$G14*$D$12)</f>
        <v>#REF!</v>
      </c>
      <c r="J14" s="29" t="e">
        <f t="shared" si="7"/>
        <v>#REF!</v>
      </c>
      <c r="K14" s="29" t="e">
        <f t="shared" si="7"/>
        <v>#REF!</v>
      </c>
      <c r="L14" s="29" t="e">
        <f t="shared" si="7"/>
        <v>#REF!</v>
      </c>
      <c r="M14" s="29" t="e">
        <f t="shared" si="7"/>
        <v>#REF!</v>
      </c>
      <c r="N14" s="29" t="e">
        <f t="shared" si="7"/>
        <v>#REF!</v>
      </c>
      <c r="O14" s="29" t="e">
        <f t="shared" si="7"/>
        <v>#REF!</v>
      </c>
      <c r="P14" s="29" t="e">
        <f t="shared" si="7"/>
        <v>#REF!</v>
      </c>
      <c r="Q14" s="29" t="e">
        <f t="shared" si="7"/>
        <v>#REF!</v>
      </c>
      <c r="R14" s="29" t="e">
        <f t="shared" si="7"/>
        <v>#REF!</v>
      </c>
      <c r="S14" s="29" t="e">
        <f t="shared" si="7"/>
        <v>#REF!</v>
      </c>
      <c r="T14" s="29" t="e">
        <f t="shared" si="7"/>
        <v>#REF!</v>
      </c>
      <c r="U14" s="29" t="e">
        <f t="shared" si="7"/>
        <v>#REF!</v>
      </c>
      <c r="V14" s="30" t="e">
        <f t="shared" si="7"/>
        <v>#REF!</v>
      </c>
      <c r="W14" s="3"/>
      <c r="X14" s="1"/>
      <c r="Y14" s="1"/>
      <c r="Z14" s="1"/>
      <c r="AG14" s="1"/>
      <c r="AH14" s="1"/>
      <c r="AI14" s="1"/>
      <c r="AJ14" s="1"/>
      <c r="AK14" s="1"/>
      <c r="AL14" s="1"/>
      <c r="AM14" s="1"/>
      <c r="AN14" s="1"/>
      <c r="AO14" s="1"/>
      <c r="AP14" s="1"/>
    </row>
    <row r="15" spans="2:42" x14ac:dyDescent="0.2">
      <c r="B15" s="126"/>
      <c r="C15" s="127"/>
      <c r="D15" s="129"/>
      <c r="F15" s="1"/>
      <c r="G15" s="27">
        <v>9</v>
      </c>
      <c r="H15" s="28">
        <v>1</v>
      </c>
      <c r="I15" s="29" t="e">
        <f t="shared" ref="I15:V15" si="8">H15+EXP(H$6*$G15*$D$12)</f>
        <v>#REF!</v>
      </c>
      <c r="J15" s="29" t="e">
        <f t="shared" si="8"/>
        <v>#REF!</v>
      </c>
      <c r="K15" s="29" t="e">
        <f t="shared" si="8"/>
        <v>#REF!</v>
      </c>
      <c r="L15" s="29" t="e">
        <f t="shared" si="8"/>
        <v>#REF!</v>
      </c>
      <c r="M15" s="29" t="e">
        <f t="shared" si="8"/>
        <v>#REF!</v>
      </c>
      <c r="N15" s="29" t="e">
        <f t="shared" si="8"/>
        <v>#REF!</v>
      </c>
      <c r="O15" s="29" t="e">
        <f t="shared" si="8"/>
        <v>#REF!</v>
      </c>
      <c r="P15" s="29" t="e">
        <f t="shared" si="8"/>
        <v>#REF!</v>
      </c>
      <c r="Q15" s="29" t="e">
        <f t="shared" si="8"/>
        <v>#REF!</v>
      </c>
      <c r="R15" s="29" t="e">
        <f t="shared" si="8"/>
        <v>#REF!</v>
      </c>
      <c r="S15" s="29" t="e">
        <f t="shared" si="8"/>
        <v>#REF!</v>
      </c>
      <c r="T15" s="29" t="e">
        <f t="shared" si="8"/>
        <v>#REF!</v>
      </c>
      <c r="U15" s="29" t="e">
        <f t="shared" si="8"/>
        <v>#REF!</v>
      </c>
      <c r="V15" s="30" t="e">
        <f t="shared" si="8"/>
        <v>#REF!</v>
      </c>
      <c r="W15" s="3"/>
      <c r="X15" s="1"/>
      <c r="Y15" s="1"/>
      <c r="Z15" s="1"/>
      <c r="AG15" s="1"/>
      <c r="AH15" s="1"/>
      <c r="AI15" s="1"/>
      <c r="AJ15" s="1"/>
      <c r="AK15" s="1"/>
      <c r="AL15" s="1"/>
      <c r="AM15" s="1"/>
      <c r="AN15" s="1"/>
      <c r="AO15" s="1"/>
      <c r="AP15" s="1"/>
    </row>
    <row r="16" spans="2:42" x14ac:dyDescent="0.2">
      <c r="B16" s="31"/>
      <c r="C16" s="4"/>
      <c r="D16" s="35"/>
      <c r="E16" s="34"/>
      <c r="F16" s="1"/>
      <c r="G16" s="27">
        <v>10</v>
      </c>
      <c r="H16" s="28">
        <v>1</v>
      </c>
      <c r="I16" s="29" t="e">
        <f t="shared" ref="I16:V16" si="9">H16+EXP(H$6*$G16*$D$12)</f>
        <v>#REF!</v>
      </c>
      <c r="J16" s="29" t="e">
        <f t="shared" si="9"/>
        <v>#REF!</v>
      </c>
      <c r="K16" s="29" t="e">
        <f t="shared" si="9"/>
        <v>#REF!</v>
      </c>
      <c r="L16" s="29" t="e">
        <f t="shared" si="9"/>
        <v>#REF!</v>
      </c>
      <c r="M16" s="29" t="e">
        <f t="shared" si="9"/>
        <v>#REF!</v>
      </c>
      <c r="N16" s="29" t="e">
        <f t="shared" si="9"/>
        <v>#REF!</v>
      </c>
      <c r="O16" s="29" t="e">
        <f t="shared" si="9"/>
        <v>#REF!</v>
      </c>
      <c r="P16" s="29" t="e">
        <f t="shared" si="9"/>
        <v>#REF!</v>
      </c>
      <c r="Q16" s="29" t="e">
        <f t="shared" si="9"/>
        <v>#REF!</v>
      </c>
      <c r="R16" s="29" t="e">
        <f t="shared" si="9"/>
        <v>#REF!</v>
      </c>
      <c r="S16" s="29" t="e">
        <f t="shared" si="9"/>
        <v>#REF!</v>
      </c>
      <c r="T16" s="29" t="e">
        <f t="shared" si="9"/>
        <v>#REF!</v>
      </c>
      <c r="U16" s="29" t="e">
        <f t="shared" si="9"/>
        <v>#REF!</v>
      </c>
      <c r="V16" s="30" t="e">
        <f t="shared" si="9"/>
        <v>#REF!</v>
      </c>
      <c r="W16" s="3"/>
      <c r="X16" s="1"/>
      <c r="Y16" s="1"/>
      <c r="Z16" s="1"/>
      <c r="AG16" s="1"/>
      <c r="AH16" s="1"/>
      <c r="AI16" s="1"/>
      <c r="AJ16" s="1"/>
      <c r="AK16" s="1"/>
      <c r="AL16" s="1"/>
      <c r="AM16" s="1"/>
      <c r="AN16" s="1"/>
      <c r="AO16" s="1"/>
      <c r="AP16" s="1"/>
    </row>
    <row r="17" spans="2:42" x14ac:dyDescent="0.2">
      <c r="B17" s="124" t="s">
        <v>223</v>
      </c>
      <c r="C17" s="125"/>
      <c r="D17" s="128" t="e">
        <f>EXP($D$6*$D$12)</f>
        <v>#REF!</v>
      </c>
      <c r="E17" s="34"/>
      <c r="F17" s="1"/>
      <c r="G17" s="27">
        <v>11</v>
      </c>
      <c r="H17" s="28">
        <v>1</v>
      </c>
      <c r="I17" s="29" t="e">
        <f t="shared" ref="I17:V17" si="10">H17+EXP(H$6*$G17*$D$12)</f>
        <v>#REF!</v>
      </c>
      <c r="J17" s="29" t="e">
        <f t="shared" si="10"/>
        <v>#REF!</v>
      </c>
      <c r="K17" s="29" t="e">
        <f t="shared" si="10"/>
        <v>#REF!</v>
      </c>
      <c r="L17" s="29" t="e">
        <f t="shared" si="10"/>
        <v>#REF!</v>
      </c>
      <c r="M17" s="29" t="e">
        <f t="shared" si="10"/>
        <v>#REF!</v>
      </c>
      <c r="N17" s="29" t="e">
        <f t="shared" si="10"/>
        <v>#REF!</v>
      </c>
      <c r="O17" s="29" t="e">
        <f t="shared" si="10"/>
        <v>#REF!</v>
      </c>
      <c r="P17" s="29" t="e">
        <f t="shared" si="10"/>
        <v>#REF!</v>
      </c>
      <c r="Q17" s="29" t="e">
        <f t="shared" si="10"/>
        <v>#REF!</v>
      </c>
      <c r="R17" s="29" t="e">
        <f t="shared" si="10"/>
        <v>#REF!</v>
      </c>
      <c r="S17" s="29" t="e">
        <f t="shared" si="10"/>
        <v>#REF!</v>
      </c>
      <c r="T17" s="29" t="e">
        <f t="shared" si="10"/>
        <v>#REF!</v>
      </c>
      <c r="U17" s="29" t="e">
        <f t="shared" si="10"/>
        <v>#REF!</v>
      </c>
      <c r="V17" s="30" t="e">
        <f t="shared" si="10"/>
        <v>#REF!</v>
      </c>
      <c r="W17" s="3"/>
      <c r="X17" s="1"/>
      <c r="Y17" s="1"/>
      <c r="Z17" s="1"/>
      <c r="AG17" s="1"/>
      <c r="AH17" s="1"/>
      <c r="AI17" s="1"/>
      <c r="AJ17" s="1"/>
      <c r="AK17" s="1"/>
      <c r="AL17" s="1"/>
      <c r="AM17" s="1"/>
      <c r="AN17" s="1"/>
      <c r="AO17" s="1"/>
      <c r="AP17" s="1"/>
    </row>
    <row r="18" spans="2:42" x14ac:dyDescent="0.2">
      <c r="B18" s="126"/>
      <c r="C18" s="127"/>
      <c r="D18" s="129"/>
      <c r="E18" s="36"/>
      <c r="F18" s="1"/>
      <c r="G18" s="27">
        <v>12</v>
      </c>
      <c r="H18" s="28">
        <v>1</v>
      </c>
      <c r="I18" s="29" t="e">
        <f t="shared" ref="I18:V18" si="11">H18+EXP(H$6*$G18*$D$12)</f>
        <v>#REF!</v>
      </c>
      <c r="J18" s="29" t="e">
        <f t="shared" si="11"/>
        <v>#REF!</v>
      </c>
      <c r="K18" s="29" t="e">
        <f t="shared" si="11"/>
        <v>#REF!</v>
      </c>
      <c r="L18" s="29" t="e">
        <f t="shared" si="11"/>
        <v>#REF!</v>
      </c>
      <c r="M18" s="29" t="e">
        <f t="shared" si="11"/>
        <v>#REF!</v>
      </c>
      <c r="N18" s="29" t="e">
        <f t="shared" si="11"/>
        <v>#REF!</v>
      </c>
      <c r="O18" s="29" t="e">
        <f t="shared" si="11"/>
        <v>#REF!</v>
      </c>
      <c r="P18" s="29" t="e">
        <f t="shared" si="11"/>
        <v>#REF!</v>
      </c>
      <c r="Q18" s="29" t="e">
        <f t="shared" si="11"/>
        <v>#REF!</v>
      </c>
      <c r="R18" s="29" t="e">
        <f t="shared" si="11"/>
        <v>#REF!</v>
      </c>
      <c r="S18" s="29" t="e">
        <f t="shared" si="11"/>
        <v>#REF!</v>
      </c>
      <c r="T18" s="29" t="e">
        <f t="shared" si="11"/>
        <v>#REF!</v>
      </c>
      <c r="U18" s="29" t="e">
        <f t="shared" si="11"/>
        <v>#REF!</v>
      </c>
      <c r="V18" s="30" t="e">
        <f t="shared" si="11"/>
        <v>#REF!</v>
      </c>
      <c r="W18" s="3"/>
      <c r="X18" s="1"/>
      <c r="Y18" s="1"/>
      <c r="Z18" s="1"/>
      <c r="AG18" s="1"/>
      <c r="AH18" s="1"/>
      <c r="AI18" s="1"/>
      <c r="AJ18" s="1"/>
      <c r="AK18" s="1"/>
      <c r="AL18" s="1"/>
      <c r="AM18" s="1"/>
      <c r="AN18" s="1"/>
      <c r="AO18" s="1"/>
      <c r="AP18" s="1"/>
    </row>
    <row r="19" spans="2:42" ht="13.5" thickBot="1" x14ac:dyDescent="0.25">
      <c r="B19" s="37"/>
      <c r="C19" s="38"/>
      <c r="D19" s="39"/>
      <c r="E19" s="40"/>
      <c r="F19" s="1"/>
      <c r="G19" s="27">
        <v>13</v>
      </c>
      <c r="H19" s="28">
        <v>1</v>
      </c>
      <c r="I19" s="29" t="e">
        <f t="shared" ref="I19:V19" si="12">H19+EXP(H$6*$G19*$D$12)</f>
        <v>#REF!</v>
      </c>
      <c r="J19" s="29" t="e">
        <f t="shared" si="12"/>
        <v>#REF!</v>
      </c>
      <c r="K19" s="29" t="e">
        <f t="shared" si="12"/>
        <v>#REF!</v>
      </c>
      <c r="L19" s="29" t="e">
        <f t="shared" si="12"/>
        <v>#REF!</v>
      </c>
      <c r="M19" s="29" t="e">
        <f t="shared" si="12"/>
        <v>#REF!</v>
      </c>
      <c r="N19" s="29" t="e">
        <f t="shared" si="12"/>
        <v>#REF!</v>
      </c>
      <c r="O19" s="29" t="e">
        <f t="shared" si="12"/>
        <v>#REF!</v>
      </c>
      <c r="P19" s="29" t="e">
        <f t="shared" si="12"/>
        <v>#REF!</v>
      </c>
      <c r="Q19" s="29" t="e">
        <f t="shared" si="12"/>
        <v>#REF!</v>
      </c>
      <c r="R19" s="29" t="e">
        <f t="shared" si="12"/>
        <v>#REF!</v>
      </c>
      <c r="S19" s="29" t="e">
        <f t="shared" si="12"/>
        <v>#REF!</v>
      </c>
      <c r="T19" s="29" t="e">
        <f t="shared" si="12"/>
        <v>#REF!</v>
      </c>
      <c r="U19" s="29" t="e">
        <f t="shared" si="12"/>
        <v>#REF!</v>
      </c>
      <c r="V19" s="30" t="e">
        <f t="shared" si="12"/>
        <v>#REF!</v>
      </c>
      <c r="W19" s="3"/>
      <c r="X19" s="1"/>
      <c r="Y19" s="1"/>
      <c r="Z19" s="1"/>
      <c r="AG19" s="1"/>
      <c r="AH19" s="1"/>
      <c r="AI19" s="1"/>
      <c r="AJ19" s="1"/>
      <c r="AK19" s="1"/>
      <c r="AL19" s="1"/>
      <c r="AM19" s="1"/>
      <c r="AN19" s="1"/>
      <c r="AO19" s="1"/>
      <c r="AP19" s="1"/>
    </row>
    <row r="20" spans="2:42" x14ac:dyDescent="0.2">
      <c r="B20" s="118" t="s">
        <v>224</v>
      </c>
      <c r="C20" s="119"/>
      <c r="D20" s="122" t="e">
        <f>$D$14*$D$17</f>
        <v>#REF!</v>
      </c>
      <c r="E20" s="40"/>
      <c r="F20" s="1"/>
      <c r="G20" s="27">
        <v>14</v>
      </c>
      <c r="H20" s="28">
        <v>1</v>
      </c>
      <c r="I20" s="29" t="e">
        <f t="shared" ref="I20:V20" si="13">H20+EXP(H$6*$G20*$D$12)</f>
        <v>#REF!</v>
      </c>
      <c r="J20" s="29" t="e">
        <f t="shared" si="13"/>
        <v>#REF!</v>
      </c>
      <c r="K20" s="29" t="e">
        <f t="shared" si="13"/>
        <v>#REF!</v>
      </c>
      <c r="L20" s="29" t="e">
        <f t="shared" si="13"/>
        <v>#REF!</v>
      </c>
      <c r="M20" s="29" t="e">
        <f t="shared" si="13"/>
        <v>#REF!</v>
      </c>
      <c r="N20" s="29" t="e">
        <f t="shared" si="13"/>
        <v>#REF!</v>
      </c>
      <c r="O20" s="29" t="e">
        <f t="shared" si="13"/>
        <v>#REF!</v>
      </c>
      <c r="P20" s="29" t="e">
        <f t="shared" si="13"/>
        <v>#REF!</v>
      </c>
      <c r="Q20" s="29" t="e">
        <f t="shared" si="13"/>
        <v>#REF!</v>
      </c>
      <c r="R20" s="29" t="e">
        <f t="shared" si="13"/>
        <v>#REF!</v>
      </c>
      <c r="S20" s="29" t="e">
        <f t="shared" si="13"/>
        <v>#REF!</v>
      </c>
      <c r="T20" s="29" t="e">
        <f t="shared" si="13"/>
        <v>#REF!</v>
      </c>
      <c r="U20" s="29" t="e">
        <f t="shared" si="13"/>
        <v>#REF!</v>
      </c>
      <c r="V20" s="30" t="e">
        <f t="shared" si="13"/>
        <v>#REF!</v>
      </c>
      <c r="W20" s="3"/>
      <c r="X20" s="1"/>
      <c r="Y20" s="1"/>
      <c r="Z20" s="1"/>
      <c r="AG20" s="1"/>
      <c r="AH20" s="1"/>
      <c r="AI20" s="1"/>
      <c r="AJ20" s="1"/>
      <c r="AK20" s="1"/>
      <c r="AL20" s="1"/>
      <c r="AM20" s="1"/>
      <c r="AN20" s="1"/>
      <c r="AO20" s="1"/>
      <c r="AP20" s="1"/>
    </row>
    <row r="21" spans="2:42" ht="13.5" thickBot="1" x14ac:dyDescent="0.25">
      <c r="B21" s="120"/>
      <c r="C21" s="121"/>
      <c r="D21" s="123"/>
      <c r="F21" s="1"/>
      <c r="G21" s="27">
        <v>15</v>
      </c>
      <c r="H21" s="28">
        <v>1</v>
      </c>
      <c r="I21" s="29" t="e">
        <f t="shared" ref="I21:V21" si="14">H21+EXP(H$6*$G21*$D$12)</f>
        <v>#REF!</v>
      </c>
      <c r="J21" s="29" t="e">
        <f t="shared" si="14"/>
        <v>#REF!</v>
      </c>
      <c r="K21" s="29" t="e">
        <f t="shared" si="14"/>
        <v>#REF!</v>
      </c>
      <c r="L21" s="29" t="e">
        <f t="shared" si="14"/>
        <v>#REF!</v>
      </c>
      <c r="M21" s="29" t="e">
        <f t="shared" si="14"/>
        <v>#REF!</v>
      </c>
      <c r="N21" s="29" t="e">
        <f t="shared" si="14"/>
        <v>#REF!</v>
      </c>
      <c r="O21" s="29" t="e">
        <f t="shared" si="14"/>
        <v>#REF!</v>
      </c>
      <c r="P21" s="29" t="e">
        <f t="shared" si="14"/>
        <v>#REF!</v>
      </c>
      <c r="Q21" s="29" t="e">
        <f t="shared" si="14"/>
        <v>#REF!</v>
      </c>
      <c r="R21" s="29" t="e">
        <f t="shared" si="14"/>
        <v>#REF!</v>
      </c>
      <c r="S21" s="29" t="e">
        <f t="shared" si="14"/>
        <v>#REF!</v>
      </c>
      <c r="T21" s="29" t="e">
        <f t="shared" si="14"/>
        <v>#REF!</v>
      </c>
      <c r="U21" s="29" t="e">
        <f t="shared" si="14"/>
        <v>#REF!</v>
      </c>
      <c r="V21" s="30" t="e">
        <f t="shared" si="14"/>
        <v>#REF!</v>
      </c>
      <c r="W21" s="3"/>
      <c r="X21" s="1"/>
      <c r="Y21" s="1"/>
      <c r="Z21" s="1"/>
      <c r="AG21" s="1"/>
      <c r="AH21" s="1"/>
      <c r="AI21" s="1"/>
      <c r="AJ21" s="1"/>
      <c r="AK21" s="1"/>
      <c r="AL21" s="1"/>
      <c r="AM21" s="1"/>
      <c r="AN21" s="1"/>
      <c r="AO21" s="1"/>
      <c r="AP21" s="1"/>
    </row>
    <row r="22" spans="2:42" x14ac:dyDescent="0.2">
      <c r="B22" s="41"/>
      <c r="C22" s="1"/>
      <c r="D22" s="42"/>
      <c r="F22" s="1"/>
      <c r="G22" s="27">
        <v>16</v>
      </c>
      <c r="H22" s="28">
        <v>1</v>
      </c>
      <c r="I22" s="29" t="e">
        <f t="shared" ref="I22:V22" si="15">H22+EXP(H$6*$G22*$D$12)</f>
        <v>#REF!</v>
      </c>
      <c r="J22" s="29" t="e">
        <f t="shared" si="15"/>
        <v>#REF!</v>
      </c>
      <c r="K22" s="29" t="e">
        <f t="shared" si="15"/>
        <v>#REF!</v>
      </c>
      <c r="L22" s="29" t="e">
        <f t="shared" si="15"/>
        <v>#REF!</v>
      </c>
      <c r="M22" s="29" t="e">
        <f t="shared" si="15"/>
        <v>#REF!</v>
      </c>
      <c r="N22" s="29" t="e">
        <f t="shared" si="15"/>
        <v>#REF!</v>
      </c>
      <c r="O22" s="29" t="e">
        <f t="shared" si="15"/>
        <v>#REF!</v>
      </c>
      <c r="P22" s="29" t="e">
        <f t="shared" si="15"/>
        <v>#REF!</v>
      </c>
      <c r="Q22" s="29" t="e">
        <f t="shared" si="15"/>
        <v>#REF!</v>
      </c>
      <c r="R22" s="29" t="e">
        <f t="shared" si="15"/>
        <v>#REF!</v>
      </c>
      <c r="S22" s="29" t="e">
        <f t="shared" si="15"/>
        <v>#REF!</v>
      </c>
      <c r="T22" s="29" t="e">
        <f t="shared" si="15"/>
        <v>#REF!</v>
      </c>
      <c r="U22" s="29" t="e">
        <f t="shared" si="15"/>
        <v>#REF!</v>
      </c>
      <c r="V22" s="30" t="e">
        <f t="shared" si="15"/>
        <v>#REF!</v>
      </c>
      <c r="W22" s="3"/>
      <c r="X22" s="1"/>
      <c r="Y22" s="1"/>
      <c r="Z22" s="1"/>
      <c r="AG22" s="1"/>
      <c r="AH22" s="1"/>
      <c r="AI22" s="1"/>
      <c r="AJ22" s="1"/>
      <c r="AK22" s="1"/>
      <c r="AL22" s="1"/>
      <c r="AM22" s="1"/>
      <c r="AN22" s="1"/>
      <c r="AO22" s="1"/>
      <c r="AP22" s="1"/>
    </row>
    <row r="23" spans="2:42" ht="13.5" thickBot="1" x14ac:dyDescent="0.25">
      <c r="B23" s="43"/>
      <c r="C23" s="44"/>
      <c r="D23" s="45"/>
      <c r="F23" s="1"/>
      <c r="G23" s="27">
        <v>17</v>
      </c>
      <c r="H23" s="28">
        <v>1</v>
      </c>
      <c r="I23" s="29" t="e">
        <f t="shared" ref="I23:V23" si="16">H23+EXP(H$6*$G23*$D$12)</f>
        <v>#REF!</v>
      </c>
      <c r="J23" s="29" t="e">
        <f t="shared" si="16"/>
        <v>#REF!</v>
      </c>
      <c r="K23" s="29" t="e">
        <f t="shared" si="16"/>
        <v>#REF!</v>
      </c>
      <c r="L23" s="29" t="e">
        <f t="shared" si="16"/>
        <v>#REF!</v>
      </c>
      <c r="M23" s="29" t="e">
        <f t="shared" si="16"/>
        <v>#REF!</v>
      </c>
      <c r="N23" s="29" t="e">
        <f t="shared" si="16"/>
        <v>#REF!</v>
      </c>
      <c r="O23" s="29" t="e">
        <f t="shared" si="16"/>
        <v>#REF!</v>
      </c>
      <c r="P23" s="29" t="e">
        <f t="shared" si="16"/>
        <v>#REF!</v>
      </c>
      <c r="Q23" s="29" t="e">
        <f t="shared" si="16"/>
        <v>#REF!</v>
      </c>
      <c r="R23" s="29" t="e">
        <f t="shared" si="16"/>
        <v>#REF!</v>
      </c>
      <c r="S23" s="29" t="e">
        <f t="shared" si="16"/>
        <v>#REF!</v>
      </c>
      <c r="T23" s="29" t="e">
        <f t="shared" si="16"/>
        <v>#REF!</v>
      </c>
      <c r="U23" s="29" t="e">
        <f t="shared" si="16"/>
        <v>#REF!</v>
      </c>
      <c r="V23" s="30" t="e">
        <f t="shared" si="16"/>
        <v>#REF!</v>
      </c>
      <c r="W23" s="3"/>
      <c r="X23" s="1"/>
      <c r="Y23" s="1"/>
      <c r="Z23" s="1"/>
      <c r="AG23" s="1"/>
      <c r="AH23" s="1"/>
      <c r="AI23" s="1"/>
      <c r="AJ23" s="1"/>
      <c r="AK23" s="1"/>
      <c r="AL23" s="1"/>
      <c r="AM23" s="1"/>
      <c r="AN23" s="1"/>
      <c r="AO23" s="1"/>
      <c r="AP23" s="1"/>
    </row>
    <row r="24" spans="2:42" x14ac:dyDescent="0.2">
      <c r="B24" s="1"/>
      <c r="C24" s="1"/>
      <c r="D24" s="1"/>
      <c r="F24" s="1"/>
      <c r="G24" s="46">
        <v>18</v>
      </c>
      <c r="H24" s="47">
        <v>1</v>
      </c>
      <c r="I24" s="48" t="e">
        <f t="shared" ref="I24:V24" si="17">H24+EXP(H$6*$G24*$D$12)</f>
        <v>#REF!</v>
      </c>
      <c r="J24" s="48" t="e">
        <f t="shared" si="17"/>
        <v>#REF!</v>
      </c>
      <c r="K24" s="48" t="e">
        <f t="shared" si="17"/>
        <v>#REF!</v>
      </c>
      <c r="L24" s="48" t="e">
        <f t="shared" si="17"/>
        <v>#REF!</v>
      </c>
      <c r="M24" s="48" t="e">
        <f t="shared" si="17"/>
        <v>#REF!</v>
      </c>
      <c r="N24" s="48" t="e">
        <f t="shared" si="17"/>
        <v>#REF!</v>
      </c>
      <c r="O24" s="48" t="e">
        <f t="shared" si="17"/>
        <v>#REF!</v>
      </c>
      <c r="P24" s="48" t="e">
        <f t="shared" si="17"/>
        <v>#REF!</v>
      </c>
      <c r="Q24" s="48" t="e">
        <f t="shared" si="17"/>
        <v>#REF!</v>
      </c>
      <c r="R24" s="48" t="e">
        <f t="shared" si="17"/>
        <v>#REF!</v>
      </c>
      <c r="S24" s="48" t="e">
        <f t="shared" si="17"/>
        <v>#REF!</v>
      </c>
      <c r="T24" s="48" t="e">
        <f t="shared" si="17"/>
        <v>#REF!</v>
      </c>
      <c r="U24" s="48" t="e">
        <f t="shared" si="17"/>
        <v>#REF!</v>
      </c>
      <c r="V24" s="49" t="e">
        <f t="shared" si="17"/>
        <v>#REF!</v>
      </c>
      <c r="W24" s="3"/>
      <c r="X24" s="1"/>
      <c r="Y24" s="1"/>
      <c r="Z24" s="1"/>
      <c r="AG24" s="1"/>
      <c r="AH24" s="1"/>
      <c r="AI24" s="1"/>
      <c r="AJ24" s="1"/>
      <c r="AK24" s="1"/>
      <c r="AL24" s="1"/>
      <c r="AM24" s="1"/>
      <c r="AN24" s="1"/>
      <c r="AO24" s="1"/>
      <c r="AP24" s="1"/>
    </row>
    <row r="25" spans="2:42" x14ac:dyDescent="0.2">
      <c r="B25" s="1"/>
      <c r="C25" s="1"/>
      <c r="D25" s="1"/>
      <c r="F25" s="1"/>
      <c r="G25" s="46">
        <v>19</v>
      </c>
      <c r="H25" s="47">
        <v>1</v>
      </c>
      <c r="I25" s="48" t="e">
        <f t="shared" ref="I25:V25" si="18">H25+EXP(H$6*$G25*$D$12)</f>
        <v>#REF!</v>
      </c>
      <c r="J25" s="48" t="e">
        <f t="shared" si="18"/>
        <v>#REF!</v>
      </c>
      <c r="K25" s="48" t="e">
        <f t="shared" si="18"/>
        <v>#REF!</v>
      </c>
      <c r="L25" s="48" t="e">
        <f t="shared" si="18"/>
        <v>#REF!</v>
      </c>
      <c r="M25" s="48" t="e">
        <f t="shared" si="18"/>
        <v>#REF!</v>
      </c>
      <c r="N25" s="48" t="e">
        <f t="shared" si="18"/>
        <v>#REF!</v>
      </c>
      <c r="O25" s="48" t="e">
        <f t="shared" si="18"/>
        <v>#REF!</v>
      </c>
      <c r="P25" s="48" t="e">
        <f t="shared" si="18"/>
        <v>#REF!</v>
      </c>
      <c r="Q25" s="48" t="e">
        <f t="shared" si="18"/>
        <v>#REF!</v>
      </c>
      <c r="R25" s="48" t="e">
        <f t="shared" si="18"/>
        <v>#REF!</v>
      </c>
      <c r="S25" s="48" t="e">
        <f t="shared" si="18"/>
        <v>#REF!</v>
      </c>
      <c r="T25" s="48" t="e">
        <f t="shared" si="18"/>
        <v>#REF!</v>
      </c>
      <c r="U25" s="48" t="e">
        <f t="shared" si="18"/>
        <v>#REF!</v>
      </c>
      <c r="V25" s="49" t="e">
        <f t="shared" si="18"/>
        <v>#REF!</v>
      </c>
      <c r="W25" s="3"/>
      <c r="X25" s="1"/>
      <c r="Y25" s="1"/>
      <c r="Z25" s="1"/>
      <c r="AG25" s="1"/>
      <c r="AH25" s="1"/>
      <c r="AI25" s="1"/>
      <c r="AJ25" s="1"/>
      <c r="AK25" s="1"/>
      <c r="AL25" s="1"/>
      <c r="AM25" s="1"/>
      <c r="AN25" s="1"/>
      <c r="AO25" s="1"/>
      <c r="AP25" s="1"/>
    </row>
    <row r="26" spans="2:42" x14ac:dyDescent="0.2">
      <c r="B26" s="1"/>
      <c r="C26" s="1"/>
      <c r="D26" s="1"/>
      <c r="F26" s="1"/>
      <c r="G26" s="46">
        <v>20</v>
      </c>
      <c r="H26" s="47">
        <v>1</v>
      </c>
      <c r="I26" s="48" t="e">
        <f t="shared" ref="I26:V26" si="19">H26+EXP(H$6*$G26*$D$12)</f>
        <v>#REF!</v>
      </c>
      <c r="J26" s="48" t="e">
        <f t="shared" si="19"/>
        <v>#REF!</v>
      </c>
      <c r="K26" s="48" t="e">
        <f t="shared" si="19"/>
        <v>#REF!</v>
      </c>
      <c r="L26" s="48" t="e">
        <f t="shared" si="19"/>
        <v>#REF!</v>
      </c>
      <c r="M26" s="48" t="e">
        <f t="shared" si="19"/>
        <v>#REF!</v>
      </c>
      <c r="N26" s="48" t="e">
        <f t="shared" si="19"/>
        <v>#REF!</v>
      </c>
      <c r="O26" s="48" t="e">
        <f t="shared" si="19"/>
        <v>#REF!</v>
      </c>
      <c r="P26" s="48" t="e">
        <f t="shared" si="19"/>
        <v>#REF!</v>
      </c>
      <c r="Q26" s="48" t="e">
        <f t="shared" si="19"/>
        <v>#REF!</v>
      </c>
      <c r="R26" s="48" t="e">
        <f t="shared" si="19"/>
        <v>#REF!</v>
      </c>
      <c r="S26" s="48" t="e">
        <f t="shared" si="19"/>
        <v>#REF!</v>
      </c>
      <c r="T26" s="48" t="e">
        <f t="shared" si="19"/>
        <v>#REF!</v>
      </c>
      <c r="U26" s="48" t="e">
        <f t="shared" si="19"/>
        <v>#REF!</v>
      </c>
      <c r="V26" s="49" t="e">
        <f t="shared" si="19"/>
        <v>#REF!</v>
      </c>
      <c r="W26" s="3"/>
      <c r="X26" s="1"/>
      <c r="Y26" s="1"/>
      <c r="Z26" s="1"/>
      <c r="AG26" s="1"/>
      <c r="AH26" s="1"/>
      <c r="AI26" s="1"/>
      <c r="AJ26" s="1"/>
      <c r="AK26" s="1"/>
      <c r="AL26" s="1"/>
      <c r="AM26" s="1"/>
      <c r="AN26" s="1"/>
      <c r="AO26" s="1"/>
      <c r="AP26" s="1"/>
    </row>
    <row r="27" spans="2:42" x14ac:dyDescent="0.2">
      <c r="B27" s="1"/>
      <c r="C27" s="1"/>
      <c r="D27" s="1"/>
      <c r="F27" s="1"/>
      <c r="G27" s="46">
        <v>21</v>
      </c>
      <c r="H27" s="47">
        <v>1</v>
      </c>
      <c r="I27" s="48" t="e">
        <f t="shared" ref="I27:V27" si="20">H27+EXP(H$6*$G27*$D$12)</f>
        <v>#REF!</v>
      </c>
      <c r="J27" s="48" t="e">
        <f t="shared" si="20"/>
        <v>#REF!</v>
      </c>
      <c r="K27" s="48" t="e">
        <f t="shared" si="20"/>
        <v>#REF!</v>
      </c>
      <c r="L27" s="48" t="e">
        <f t="shared" si="20"/>
        <v>#REF!</v>
      </c>
      <c r="M27" s="48" t="e">
        <f t="shared" si="20"/>
        <v>#REF!</v>
      </c>
      <c r="N27" s="48" t="e">
        <f t="shared" si="20"/>
        <v>#REF!</v>
      </c>
      <c r="O27" s="48" t="e">
        <f t="shared" si="20"/>
        <v>#REF!</v>
      </c>
      <c r="P27" s="48" t="e">
        <f t="shared" si="20"/>
        <v>#REF!</v>
      </c>
      <c r="Q27" s="48" t="e">
        <f t="shared" si="20"/>
        <v>#REF!</v>
      </c>
      <c r="R27" s="48" t="e">
        <f t="shared" si="20"/>
        <v>#REF!</v>
      </c>
      <c r="S27" s="48" t="e">
        <f t="shared" si="20"/>
        <v>#REF!</v>
      </c>
      <c r="T27" s="48" t="e">
        <f t="shared" si="20"/>
        <v>#REF!</v>
      </c>
      <c r="U27" s="48" t="e">
        <f t="shared" si="20"/>
        <v>#REF!</v>
      </c>
      <c r="V27" s="49" t="e">
        <f t="shared" si="20"/>
        <v>#REF!</v>
      </c>
      <c r="W27" s="3"/>
      <c r="X27" s="1"/>
      <c r="Y27" s="1"/>
      <c r="Z27" s="1"/>
      <c r="AG27" s="1"/>
      <c r="AH27" s="1"/>
      <c r="AI27" s="1"/>
      <c r="AJ27" s="1"/>
      <c r="AK27" s="1"/>
      <c r="AL27" s="1"/>
      <c r="AM27" s="1"/>
      <c r="AN27" s="1"/>
      <c r="AO27" s="1"/>
      <c r="AP27" s="1"/>
    </row>
    <row r="28" spans="2:42" x14ac:dyDescent="0.2">
      <c r="B28" s="1"/>
      <c r="C28" s="1"/>
      <c r="D28" s="1"/>
      <c r="F28" s="1"/>
      <c r="G28" s="46">
        <v>22</v>
      </c>
      <c r="H28" s="47">
        <v>1</v>
      </c>
      <c r="I28" s="48" t="e">
        <f t="shared" ref="I28:V28" si="21">H28+EXP(H$6*$G28*$D$12)</f>
        <v>#REF!</v>
      </c>
      <c r="J28" s="48" t="e">
        <f t="shared" si="21"/>
        <v>#REF!</v>
      </c>
      <c r="K28" s="48" t="e">
        <f t="shared" si="21"/>
        <v>#REF!</v>
      </c>
      <c r="L28" s="48" t="e">
        <f t="shared" si="21"/>
        <v>#REF!</v>
      </c>
      <c r="M28" s="48" t="e">
        <f t="shared" si="21"/>
        <v>#REF!</v>
      </c>
      <c r="N28" s="48" t="e">
        <f t="shared" si="21"/>
        <v>#REF!</v>
      </c>
      <c r="O28" s="48" t="e">
        <f t="shared" si="21"/>
        <v>#REF!</v>
      </c>
      <c r="P28" s="48" t="e">
        <f t="shared" si="21"/>
        <v>#REF!</v>
      </c>
      <c r="Q28" s="48" t="e">
        <f t="shared" si="21"/>
        <v>#REF!</v>
      </c>
      <c r="R28" s="48" t="e">
        <f t="shared" si="21"/>
        <v>#REF!</v>
      </c>
      <c r="S28" s="48" t="e">
        <f t="shared" si="21"/>
        <v>#REF!</v>
      </c>
      <c r="T28" s="48" t="e">
        <f t="shared" si="21"/>
        <v>#REF!</v>
      </c>
      <c r="U28" s="48" t="e">
        <f t="shared" si="21"/>
        <v>#REF!</v>
      </c>
      <c r="V28" s="49" t="e">
        <f t="shared" si="21"/>
        <v>#REF!</v>
      </c>
      <c r="W28" s="3"/>
      <c r="X28" s="1"/>
      <c r="Y28" s="1"/>
      <c r="Z28" s="1"/>
      <c r="AG28" s="1"/>
      <c r="AH28" s="1"/>
      <c r="AI28" s="1"/>
      <c r="AJ28" s="1"/>
      <c r="AK28" s="1"/>
      <c r="AL28" s="1"/>
      <c r="AM28" s="1"/>
      <c r="AN28" s="1"/>
      <c r="AO28" s="1"/>
      <c r="AP28" s="1"/>
    </row>
    <row r="29" spans="2:42" x14ac:dyDescent="0.2">
      <c r="B29" s="1"/>
      <c r="C29" s="1"/>
      <c r="D29" s="1"/>
      <c r="F29" s="1"/>
      <c r="G29" s="46">
        <v>23</v>
      </c>
      <c r="H29" s="47">
        <v>1</v>
      </c>
      <c r="I29" s="48" t="e">
        <f t="shared" ref="I29:V29" si="22">H29+EXP(H$6*$G29*$D$12)</f>
        <v>#REF!</v>
      </c>
      <c r="J29" s="48" t="e">
        <f t="shared" si="22"/>
        <v>#REF!</v>
      </c>
      <c r="K29" s="48" t="e">
        <f t="shared" si="22"/>
        <v>#REF!</v>
      </c>
      <c r="L29" s="48" t="e">
        <f t="shared" si="22"/>
        <v>#REF!</v>
      </c>
      <c r="M29" s="48" t="e">
        <f t="shared" si="22"/>
        <v>#REF!</v>
      </c>
      <c r="N29" s="48" t="e">
        <f t="shared" si="22"/>
        <v>#REF!</v>
      </c>
      <c r="O29" s="48" t="e">
        <f t="shared" si="22"/>
        <v>#REF!</v>
      </c>
      <c r="P29" s="48" t="e">
        <f t="shared" si="22"/>
        <v>#REF!</v>
      </c>
      <c r="Q29" s="48" t="e">
        <f t="shared" si="22"/>
        <v>#REF!</v>
      </c>
      <c r="R29" s="48" t="e">
        <f t="shared" si="22"/>
        <v>#REF!</v>
      </c>
      <c r="S29" s="48" t="e">
        <f t="shared" si="22"/>
        <v>#REF!</v>
      </c>
      <c r="T29" s="48" t="e">
        <f t="shared" si="22"/>
        <v>#REF!</v>
      </c>
      <c r="U29" s="48" t="e">
        <f t="shared" si="22"/>
        <v>#REF!</v>
      </c>
      <c r="V29" s="49" t="e">
        <f t="shared" si="22"/>
        <v>#REF!</v>
      </c>
      <c r="W29" s="3"/>
      <c r="X29" s="1"/>
      <c r="Y29" s="1"/>
      <c r="Z29" s="1"/>
      <c r="AG29" s="1"/>
      <c r="AH29" s="1"/>
      <c r="AI29" s="1"/>
      <c r="AJ29" s="1"/>
      <c r="AK29" s="1"/>
      <c r="AL29" s="1"/>
      <c r="AM29" s="1"/>
      <c r="AN29" s="1"/>
      <c r="AO29" s="1"/>
      <c r="AP29" s="1"/>
    </row>
    <row r="30" spans="2:42" x14ac:dyDescent="0.2">
      <c r="B30" s="1"/>
      <c r="C30" s="1"/>
      <c r="D30" s="1"/>
      <c r="F30" s="1"/>
      <c r="G30" s="46">
        <v>24</v>
      </c>
      <c r="H30" s="47">
        <v>1</v>
      </c>
      <c r="I30" s="48" t="e">
        <f t="shared" ref="I30:V30" si="23">H30+EXP(H$6*$G30*$D$12)</f>
        <v>#REF!</v>
      </c>
      <c r="J30" s="48" t="e">
        <f t="shared" si="23"/>
        <v>#REF!</v>
      </c>
      <c r="K30" s="48" t="e">
        <f t="shared" si="23"/>
        <v>#REF!</v>
      </c>
      <c r="L30" s="48" t="e">
        <f t="shared" si="23"/>
        <v>#REF!</v>
      </c>
      <c r="M30" s="48" t="e">
        <f t="shared" si="23"/>
        <v>#REF!</v>
      </c>
      <c r="N30" s="48" t="e">
        <f t="shared" si="23"/>
        <v>#REF!</v>
      </c>
      <c r="O30" s="48" t="e">
        <f t="shared" si="23"/>
        <v>#REF!</v>
      </c>
      <c r="P30" s="48" t="e">
        <f t="shared" si="23"/>
        <v>#REF!</v>
      </c>
      <c r="Q30" s="48" t="e">
        <f t="shared" si="23"/>
        <v>#REF!</v>
      </c>
      <c r="R30" s="48" t="e">
        <f t="shared" si="23"/>
        <v>#REF!</v>
      </c>
      <c r="S30" s="48" t="e">
        <f t="shared" si="23"/>
        <v>#REF!</v>
      </c>
      <c r="T30" s="48" t="e">
        <f t="shared" si="23"/>
        <v>#REF!</v>
      </c>
      <c r="U30" s="48" t="e">
        <f t="shared" si="23"/>
        <v>#REF!</v>
      </c>
      <c r="V30" s="49" t="e">
        <f t="shared" si="23"/>
        <v>#REF!</v>
      </c>
      <c r="W30" s="3"/>
      <c r="X30" s="1"/>
      <c r="Y30" s="1"/>
      <c r="Z30" s="1"/>
      <c r="AG30" s="1"/>
      <c r="AH30" s="1"/>
      <c r="AI30" s="1"/>
      <c r="AJ30" s="1"/>
      <c r="AK30" s="1"/>
      <c r="AL30" s="1"/>
      <c r="AM30" s="1"/>
      <c r="AN30" s="1"/>
      <c r="AO30" s="1"/>
      <c r="AP30" s="1"/>
    </row>
    <row r="31" spans="2:42" x14ac:dyDescent="0.2">
      <c r="B31" s="1"/>
      <c r="C31" s="1"/>
      <c r="D31" s="1"/>
      <c r="F31" s="1"/>
      <c r="G31" s="46">
        <v>25</v>
      </c>
      <c r="H31" s="47">
        <v>1</v>
      </c>
      <c r="I31" s="48" t="e">
        <f t="shared" ref="I31:V31" si="24">H31+EXP(H$6*$G31*$D$12)</f>
        <v>#REF!</v>
      </c>
      <c r="J31" s="48" t="e">
        <f t="shared" si="24"/>
        <v>#REF!</v>
      </c>
      <c r="K31" s="48" t="e">
        <f t="shared" si="24"/>
        <v>#REF!</v>
      </c>
      <c r="L31" s="48" t="e">
        <f t="shared" si="24"/>
        <v>#REF!</v>
      </c>
      <c r="M31" s="48" t="e">
        <f t="shared" si="24"/>
        <v>#REF!</v>
      </c>
      <c r="N31" s="48" t="e">
        <f t="shared" si="24"/>
        <v>#REF!</v>
      </c>
      <c r="O31" s="48" t="e">
        <f t="shared" si="24"/>
        <v>#REF!</v>
      </c>
      <c r="P31" s="48" t="e">
        <f t="shared" si="24"/>
        <v>#REF!</v>
      </c>
      <c r="Q31" s="48" t="e">
        <f t="shared" si="24"/>
        <v>#REF!</v>
      </c>
      <c r="R31" s="48" t="e">
        <f t="shared" si="24"/>
        <v>#REF!</v>
      </c>
      <c r="S31" s="48" t="e">
        <f t="shared" si="24"/>
        <v>#REF!</v>
      </c>
      <c r="T31" s="48" t="e">
        <f t="shared" si="24"/>
        <v>#REF!</v>
      </c>
      <c r="U31" s="48" t="e">
        <f t="shared" si="24"/>
        <v>#REF!</v>
      </c>
      <c r="V31" s="49" t="e">
        <f t="shared" si="24"/>
        <v>#REF!</v>
      </c>
      <c r="W31" s="3"/>
      <c r="X31" s="1"/>
      <c r="Y31" s="1"/>
      <c r="Z31" s="1"/>
      <c r="AG31" s="1"/>
      <c r="AH31" s="1"/>
      <c r="AI31" s="1"/>
      <c r="AJ31" s="1"/>
      <c r="AK31" s="1"/>
      <c r="AL31" s="1"/>
      <c r="AM31" s="1"/>
      <c r="AN31" s="1"/>
      <c r="AO31" s="1"/>
      <c r="AP31" s="1"/>
    </row>
    <row r="32" spans="2:42" x14ac:dyDescent="0.2">
      <c r="B32" s="1"/>
      <c r="C32" s="1"/>
      <c r="D32" s="1"/>
      <c r="F32" s="1"/>
      <c r="G32" s="46">
        <v>26</v>
      </c>
      <c r="H32" s="47">
        <v>1</v>
      </c>
      <c r="I32" s="48" t="e">
        <f t="shared" ref="I32:V32" si="25">H32+EXP(H$6*$G32*$D$12)</f>
        <v>#REF!</v>
      </c>
      <c r="J32" s="48" t="e">
        <f t="shared" si="25"/>
        <v>#REF!</v>
      </c>
      <c r="K32" s="48" t="e">
        <f t="shared" si="25"/>
        <v>#REF!</v>
      </c>
      <c r="L32" s="48" t="e">
        <f t="shared" si="25"/>
        <v>#REF!</v>
      </c>
      <c r="M32" s="48" t="e">
        <f t="shared" si="25"/>
        <v>#REF!</v>
      </c>
      <c r="N32" s="48" t="e">
        <f t="shared" si="25"/>
        <v>#REF!</v>
      </c>
      <c r="O32" s="48" t="e">
        <f t="shared" si="25"/>
        <v>#REF!</v>
      </c>
      <c r="P32" s="48" t="e">
        <f t="shared" si="25"/>
        <v>#REF!</v>
      </c>
      <c r="Q32" s="48" t="e">
        <f t="shared" si="25"/>
        <v>#REF!</v>
      </c>
      <c r="R32" s="48" t="e">
        <f t="shared" si="25"/>
        <v>#REF!</v>
      </c>
      <c r="S32" s="48" t="e">
        <f t="shared" si="25"/>
        <v>#REF!</v>
      </c>
      <c r="T32" s="48" t="e">
        <f t="shared" si="25"/>
        <v>#REF!</v>
      </c>
      <c r="U32" s="48" t="e">
        <f t="shared" si="25"/>
        <v>#REF!</v>
      </c>
      <c r="V32" s="49" t="e">
        <f t="shared" si="25"/>
        <v>#REF!</v>
      </c>
      <c r="W32" s="3"/>
      <c r="X32" s="1"/>
      <c r="Y32" s="1"/>
      <c r="Z32" s="1"/>
      <c r="AG32" s="1"/>
      <c r="AH32" s="1"/>
      <c r="AI32" s="1"/>
      <c r="AJ32" s="1"/>
      <c r="AK32" s="1"/>
      <c r="AL32" s="1"/>
      <c r="AM32" s="1"/>
      <c r="AN32" s="1"/>
      <c r="AO32" s="1"/>
      <c r="AP32" s="1"/>
    </row>
    <row r="33" spans="7:23" s="1" customFormat="1" x14ac:dyDescent="0.2">
      <c r="G33" s="46">
        <v>27</v>
      </c>
      <c r="H33" s="47">
        <v>1</v>
      </c>
      <c r="I33" s="48" t="e">
        <f t="shared" ref="I33:V33" si="26">H33+EXP(H$6*$G33*$D$12)</f>
        <v>#REF!</v>
      </c>
      <c r="J33" s="48" t="e">
        <f t="shared" si="26"/>
        <v>#REF!</v>
      </c>
      <c r="K33" s="48" t="e">
        <f t="shared" si="26"/>
        <v>#REF!</v>
      </c>
      <c r="L33" s="48" t="e">
        <f t="shared" si="26"/>
        <v>#REF!</v>
      </c>
      <c r="M33" s="48" t="e">
        <f t="shared" si="26"/>
        <v>#REF!</v>
      </c>
      <c r="N33" s="48" t="e">
        <f t="shared" si="26"/>
        <v>#REF!</v>
      </c>
      <c r="O33" s="48" t="e">
        <f t="shared" si="26"/>
        <v>#REF!</v>
      </c>
      <c r="P33" s="48" t="e">
        <f t="shared" si="26"/>
        <v>#REF!</v>
      </c>
      <c r="Q33" s="48" t="e">
        <f t="shared" si="26"/>
        <v>#REF!</v>
      </c>
      <c r="R33" s="48" t="e">
        <f t="shared" si="26"/>
        <v>#REF!</v>
      </c>
      <c r="S33" s="48" t="e">
        <f t="shared" si="26"/>
        <v>#REF!</v>
      </c>
      <c r="T33" s="48" t="e">
        <f t="shared" si="26"/>
        <v>#REF!</v>
      </c>
      <c r="U33" s="48" t="e">
        <f t="shared" si="26"/>
        <v>#REF!</v>
      </c>
      <c r="V33" s="49" t="e">
        <f t="shared" si="26"/>
        <v>#REF!</v>
      </c>
      <c r="W33" s="3"/>
    </row>
    <row r="34" spans="7:23" s="1" customFormat="1" x14ac:dyDescent="0.2">
      <c r="G34" s="46">
        <v>28</v>
      </c>
      <c r="H34" s="47">
        <v>1</v>
      </c>
      <c r="I34" s="48" t="e">
        <f t="shared" ref="I34:V34" si="27">H34+EXP(H$6*$G34*$D$12)</f>
        <v>#REF!</v>
      </c>
      <c r="J34" s="48" t="e">
        <f t="shared" si="27"/>
        <v>#REF!</v>
      </c>
      <c r="K34" s="48" t="e">
        <f t="shared" si="27"/>
        <v>#REF!</v>
      </c>
      <c r="L34" s="48" t="e">
        <f t="shared" si="27"/>
        <v>#REF!</v>
      </c>
      <c r="M34" s="48" t="e">
        <f t="shared" si="27"/>
        <v>#REF!</v>
      </c>
      <c r="N34" s="48" t="e">
        <f t="shared" si="27"/>
        <v>#REF!</v>
      </c>
      <c r="O34" s="48" t="e">
        <f t="shared" si="27"/>
        <v>#REF!</v>
      </c>
      <c r="P34" s="48" t="e">
        <f t="shared" si="27"/>
        <v>#REF!</v>
      </c>
      <c r="Q34" s="48" t="e">
        <f t="shared" si="27"/>
        <v>#REF!</v>
      </c>
      <c r="R34" s="48" t="e">
        <f t="shared" si="27"/>
        <v>#REF!</v>
      </c>
      <c r="S34" s="48" t="e">
        <f t="shared" si="27"/>
        <v>#REF!</v>
      </c>
      <c r="T34" s="48" t="e">
        <f t="shared" si="27"/>
        <v>#REF!</v>
      </c>
      <c r="U34" s="48" t="e">
        <f t="shared" si="27"/>
        <v>#REF!</v>
      </c>
      <c r="V34" s="49" t="e">
        <f t="shared" si="27"/>
        <v>#REF!</v>
      </c>
      <c r="W34" s="3"/>
    </row>
    <row r="35" spans="7:23" s="1" customFormat="1" x14ac:dyDescent="0.2">
      <c r="G35" s="46">
        <v>29</v>
      </c>
      <c r="H35" s="47">
        <v>1</v>
      </c>
      <c r="I35" s="48" t="e">
        <f t="shared" ref="I35:V35" si="28">H35+EXP(H$6*$G35*$D$12)</f>
        <v>#REF!</v>
      </c>
      <c r="J35" s="48" t="e">
        <f t="shared" si="28"/>
        <v>#REF!</v>
      </c>
      <c r="K35" s="48" t="e">
        <f t="shared" si="28"/>
        <v>#REF!</v>
      </c>
      <c r="L35" s="48" t="e">
        <f t="shared" si="28"/>
        <v>#REF!</v>
      </c>
      <c r="M35" s="48" t="e">
        <f t="shared" si="28"/>
        <v>#REF!</v>
      </c>
      <c r="N35" s="48" t="e">
        <f t="shared" si="28"/>
        <v>#REF!</v>
      </c>
      <c r="O35" s="48" t="e">
        <f t="shared" si="28"/>
        <v>#REF!</v>
      </c>
      <c r="P35" s="48" t="e">
        <f t="shared" si="28"/>
        <v>#REF!</v>
      </c>
      <c r="Q35" s="48" t="e">
        <f t="shared" si="28"/>
        <v>#REF!</v>
      </c>
      <c r="R35" s="48" t="e">
        <f t="shared" si="28"/>
        <v>#REF!</v>
      </c>
      <c r="S35" s="48" t="e">
        <f t="shared" si="28"/>
        <v>#REF!</v>
      </c>
      <c r="T35" s="48" t="e">
        <f t="shared" si="28"/>
        <v>#REF!</v>
      </c>
      <c r="U35" s="48" t="e">
        <f t="shared" si="28"/>
        <v>#REF!</v>
      </c>
      <c r="V35" s="49" t="e">
        <f t="shared" si="28"/>
        <v>#REF!</v>
      </c>
      <c r="W35" s="3"/>
    </row>
    <row r="36" spans="7:23" s="1" customFormat="1" x14ac:dyDescent="0.2">
      <c r="G36" s="46">
        <v>30</v>
      </c>
      <c r="H36" s="47">
        <v>1</v>
      </c>
      <c r="I36" s="48" t="e">
        <f t="shared" ref="I36:V36" si="29">H36+EXP(H$6*$G36*$D$12)</f>
        <v>#REF!</v>
      </c>
      <c r="J36" s="48" t="e">
        <f t="shared" si="29"/>
        <v>#REF!</v>
      </c>
      <c r="K36" s="48" t="e">
        <f t="shared" si="29"/>
        <v>#REF!</v>
      </c>
      <c r="L36" s="48" t="e">
        <f t="shared" si="29"/>
        <v>#REF!</v>
      </c>
      <c r="M36" s="48" t="e">
        <f t="shared" si="29"/>
        <v>#REF!</v>
      </c>
      <c r="N36" s="48" t="e">
        <f t="shared" si="29"/>
        <v>#REF!</v>
      </c>
      <c r="O36" s="48" t="e">
        <f t="shared" si="29"/>
        <v>#REF!</v>
      </c>
      <c r="P36" s="48" t="e">
        <f t="shared" si="29"/>
        <v>#REF!</v>
      </c>
      <c r="Q36" s="48" t="e">
        <f t="shared" si="29"/>
        <v>#REF!</v>
      </c>
      <c r="R36" s="48" t="e">
        <f t="shared" si="29"/>
        <v>#REF!</v>
      </c>
      <c r="S36" s="48" t="e">
        <f t="shared" si="29"/>
        <v>#REF!</v>
      </c>
      <c r="T36" s="48" t="e">
        <f t="shared" si="29"/>
        <v>#REF!</v>
      </c>
      <c r="U36" s="48" t="e">
        <f t="shared" si="29"/>
        <v>#REF!</v>
      </c>
      <c r="V36" s="49" t="e">
        <f t="shared" si="29"/>
        <v>#REF!</v>
      </c>
      <c r="W36" s="3"/>
    </row>
    <row r="37" spans="7:23" s="1" customFormat="1" x14ac:dyDescent="0.2">
      <c r="G37" s="46">
        <v>31</v>
      </c>
      <c r="H37" s="47">
        <v>1</v>
      </c>
      <c r="I37" s="48" t="e">
        <f t="shared" ref="I37:V37" si="30">H37+EXP(H$6*$G37*$D$12)</f>
        <v>#REF!</v>
      </c>
      <c r="J37" s="48" t="e">
        <f t="shared" si="30"/>
        <v>#REF!</v>
      </c>
      <c r="K37" s="48" t="e">
        <f t="shared" si="30"/>
        <v>#REF!</v>
      </c>
      <c r="L37" s="48" t="e">
        <f t="shared" si="30"/>
        <v>#REF!</v>
      </c>
      <c r="M37" s="48" t="e">
        <f t="shared" si="30"/>
        <v>#REF!</v>
      </c>
      <c r="N37" s="48" t="e">
        <f t="shared" si="30"/>
        <v>#REF!</v>
      </c>
      <c r="O37" s="48" t="e">
        <f t="shared" si="30"/>
        <v>#REF!</v>
      </c>
      <c r="P37" s="48" t="e">
        <f t="shared" si="30"/>
        <v>#REF!</v>
      </c>
      <c r="Q37" s="48" t="e">
        <f t="shared" si="30"/>
        <v>#REF!</v>
      </c>
      <c r="R37" s="48" t="e">
        <f t="shared" si="30"/>
        <v>#REF!</v>
      </c>
      <c r="S37" s="48" t="e">
        <f t="shared" si="30"/>
        <v>#REF!</v>
      </c>
      <c r="T37" s="48" t="e">
        <f t="shared" si="30"/>
        <v>#REF!</v>
      </c>
      <c r="U37" s="48" t="e">
        <f t="shared" si="30"/>
        <v>#REF!</v>
      </c>
      <c r="V37" s="49" t="e">
        <f t="shared" si="30"/>
        <v>#REF!</v>
      </c>
      <c r="W37" s="3"/>
    </row>
    <row r="38" spans="7:23" s="1" customFormat="1" x14ac:dyDescent="0.2">
      <c r="G38" s="46">
        <v>32</v>
      </c>
      <c r="H38" s="47">
        <v>1</v>
      </c>
      <c r="I38" s="48" t="e">
        <f t="shared" ref="I38:V38" si="31">H38+EXP(H$6*$G38*$D$12)</f>
        <v>#REF!</v>
      </c>
      <c r="J38" s="48" t="e">
        <f t="shared" si="31"/>
        <v>#REF!</v>
      </c>
      <c r="K38" s="48" t="e">
        <f t="shared" si="31"/>
        <v>#REF!</v>
      </c>
      <c r="L38" s="48" t="e">
        <f t="shared" si="31"/>
        <v>#REF!</v>
      </c>
      <c r="M38" s="48" t="e">
        <f t="shared" si="31"/>
        <v>#REF!</v>
      </c>
      <c r="N38" s="48" t="e">
        <f t="shared" si="31"/>
        <v>#REF!</v>
      </c>
      <c r="O38" s="48" t="e">
        <f t="shared" si="31"/>
        <v>#REF!</v>
      </c>
      <c r="P38" s="48" t="e">
        <f t="shared" si="31"/>
        <v>#REF!</v>
      </c>
      <c r="Q38" s="48" t="e">
        <f t="shared" si="31"/>
        <v>#REF!</v>
      </c>
      <c r="R38" s="48" t="e">
        <f t="shared" si="31"/>
        <v>#REF!</v>
      </c>
      <c r="S38" s="48" t="e">
        <f t="shared" si="31"/>
        <v>#REF!</v>
      </c>
      <c r="T38" s="48" t="e">
        <f t="shared" si="31"/>
        <v>#REF!</v>
      </c>
      <c r="U38" s="48" t="e">
        <f t="shared" si="31"/>
        <v>#REF!</v>
      </c>
      <c r="V38" s="49" t="e">
        <f t="shared" si="31"/>
        <v>#REF!</v>
      </c>
      <c r="W38" s="3"/>
    </row>
    <row r="39" spans="7:23" s="1" customFormat="1" x14ac:dyDescent="0.2">
      <c r="G39" s="46">
        <v>33</v>
      </c>
      <c r="H39" s="47">
        <v>1</v>
      </c>
      <c r="I39" s="48" t="e">
        <f t="shared" ref="I39:V39" si="32">H39+EXP(H$6*$G39*$D$12)</f>
        <v>#REF!</v>
      </c>
      <c r="J39" s="48" t="e">
        <f t="shared" si="32"/>
        <v>#REF!</v>
      </c>
      <c r="K39" s="48" t="e">
        <f t="shared" si="32"/>
        <v>#REF!</v>
      </c>
      <c r="L39" s="48" t="e">
        <f t="shared" si="32"/>
        <v>#REF!</v>
      </c>
      <c r="M39" s="48" t="e">
        <f t="shared" si="32"/>
        <v>#REF!</v>
      </c>
      <c r="N39" s="48" t="e">
        <f t="shared" si="32"/>
        <v>#REF!</v>
      </c>
      <c r="O39" s="48" t="e">
        <f t="shared" si="32"/>
        <v>#REF!</v>
      </c>
      <c r="P39" s="48" t="e">
        <f t="shared" si="32"/>
        <v>#REF!</v>
      </c>
      <c r="Q39" s="48" t="e">
        <f t="shared" si="32"/>
        <v>#REF!</v>
      </c>
      <c r="R39" s="48" t="e">
        <f t="shared" si="32"/>
        <v>#REF!</v>
      </c>
      <c r="S39" s="48" t="e">
        <f t="shared" si="32"/>
        <v>#REF!</v>
      </c>
      <c r="T39" s="48" t="e">
        <f t="shared" si="32"/>
        <v>#REF!</v>
      </c>
      <c r="U39" s="48" t="e">
        <f t="shared" si="32"/>
        <v>#REF!</v>
      </c>
      <c r="V39" s="49" t="e">
        <f t="shared" si="32"/>
        <v>#REF!</v>
      </c>
      <c r="W39" s="3"/>
    </row>
    <row r="40" spans="7:23" s="1" customFormat="1" x14ac:dyDescent="0.2">
      <c r="G40" s="46">
        <v>34</v>
      </c>
      <c r="H40" s="47">
        <v>1</v>
      </c>
      <c r="I40" s="48" t="e">
        <f t="shared" ref="I40:V40" si="33">H40+EXP(H$6*$G40*$D$12)</f>
        <v>#REF!</v>
      </c>
      <c r="J40" s="48" t="e">
        <f t="shared" si="33"/>
        <v>#REF!</v>
      </c>
      <c r="K40" s="48" t="e">
        <f t="shared" si="33"/>
        <v>#REF!</v>
      </c>
      <c r="L40" s="48" t="e">
        <f t="shared" si="33"/>
        <v>#REF!</v>
      </c>
      <c r="M40" s="48" t="e">
        <f t="shared" si="33"/>
        <v>#REF!</v>
      </c>
      <c r="N40" s="48" t="e">
        <f t="shared" si="33"/>
        <v>#REF!</v>
      </c>
      <c r="O40" s="48" t="e">
        <f t="shared" si="33"/>
        <v>#REF!</v>
      </c>
      <c r="P40" s="48" t="e">
        <f t="shared" si="33"/>
        <v>#REF!</v>
      </c>
      <c r="Q40" s="48" t="e">
        <f t="shared" si="33"/>
        <v>#REF!</v>
      </c>
      <c r="R40" s="48" t="e">
        <f t="shared" si="33"/>
        <v>#REF!</v>
      </c>
      <c r="S40" s="48" t="e">
        <f t="shared" si="33"/>
        <v>#REF!</v>
      </c>
      <c r="T40" s="48" t="e">
        <f t="shared" si="33"/>
        <v>#REF!</v>
      </c>
      <c r="U40" s="48" t="e">
        <f t="shared" si="33"/>
        <v>#REF!</v>
      </c>
      <c r="V40" s="49" t="e">
        <f t="shared" si="33"/>
        <v>#REF!</v>
      </c>
      <c r="W40" s="3"/>
    </row>
    <row r="41" spans="7:23" s="1" customFormat="1" x14ac:dyDescent="0.2">
      <c r="G41" s="46">
        <v>35</v>
      </c>
      <c r="H41" s="47">
        <v>1</v>
      </c>
      <c r="I41" s="48" t="e">
        <f t="shared" ref="I41:V41" si="34">H41+EXP(H$6*$G41*$D$12)</f>
        <v>#REF!</v>
      </c>
      <c r="J41" s="48" t="e">
        <f t="shared" si="34"/>
        <v>#REF!</v>
      </c>
      <c r="K41" s="48" t="e">
        <f t="shared" si="34"/>
        <v>#REF!</v>
      </c>
      <c r="L41" s="48" t="e">
        <f t="shared" si="34"/>
        <v>#REF!</v>
      </c>
      <c r="M41" s="48" t="e">
        <f t="shared" si="34"/>
        <v>#REF!</v>
      </c>
      <c r="N41" s="48" t="e">
        <f t="shared" si="34"/>
        <v>#REF!</v>
      </c>
      <c r="O41" s="48" t="e">
        <f t="shared" si="34"/>
        <v>#REF!</v>
      </c>
      <c r="P41" s="48" t="e">
        <f t="shared" si="34"/>
        <v>#REF!</v>
      </c>
      <c r="Q41" s="48" t="e">
        <f t="shared" si="34"/>
        <v>#REF!</v>
      </c>
      <c r="R41" s="48" t="e">
        <f t="shared" si="34"/>
        <v>#REF!</v>
      </c>
      <c r="S41" s="48" t="e">
        <f t="shared" si="34"/>
        <v>#REF!</v>
      </c>
      <c r="T41" s="48" t="e">
        <f t="shared" si="34"/>
        <v>#REF!</v>
      </c>
      <c r="U41" s="48" t="e">
        <f t="shared" si="34"/>
        <v>#REF!</v>
      </c>
      <c r="V41" s="49" t="e">
        <f t="shared" si="34"/>
        <v>#REF!</v>
      </c>
      <c r="W41" s="3"/>
    </row>
    <row r="42" spans="7:23" s="1" customFormat="1" x14ac:dyDescent="0.2">
      <c r="G42" s="46">
        <v>36</v>
      </c>
      <c r="H42" s="47">
        <v>1</v>
      </c>
      <c r="I42" s="48" t="e">
        <f t="shared" ref="I42:V42" si="35">H42+EXP(H$6*$G42*$D$12)</f>
        <v>#REF!</v>
      </c>
      <c r="J42" s="48" t="e">
        <f t="shared" si="35"/>
        <v>#REF!</v>
      </c>
      <c r="K42" s="48" t="e">
        <f t="shared" si="35"/>
        <v>#REF!</v>
      </c>
      <c r="L42" s="48" t="e">
        <f t="shared" si="35"/>
        <v>#REF!</v>
      </c>
      <c r="M42" s="48" t="e">
        <f t="shared" si="35"/>
        <v>#REF!</v>
      </c>
      <c r="N42" s="48" t="e">
        <f t="shared" si="35"/>
        <v>#REF!</v>
      </c>
      <c r="O42" s="48" t="e">
        <f t="shared" si="35"/>
        <v>#REF!</v>
      </c>
      <c r="P42" s="48" t="e">
        <f t="shared" si="35"/>
        <v>#REF!</v>
      </c>
      <c r="Q42" s="48" t="e">
        <f t="shared" si="35"/>
        <v>#REF!</v>
      </c>
      <c r="R42" s="48" t="e">
        <f t="shared" si="35"/>
        <v>#REF!</v>
      </c>
      <c r="S42" s="48" t="e">
        <f t="shared" si="35"/>
        <v>#REF!</v>
      </c>
      <c r="T42" s="48" t="e">
        <f t="shared" si="35"/>
        <v>#REF!</v>
      </c>
      <c r="U42" s="48" t="e">
        <f t="shared" si="35"/>
        <v>#REF!</v>
      </c>
      <c r="V42" s="49" t="e">
        <f t="shared" si="35"/>
        <v>#REF!</v>
      </c>
      <c r="W42" s="3"/>
    </row>
    <row r="43" spans="7:23" s="1" customFormat="1" x14ac:dyDescent="0.2">
      <c r="G43" s="46">
        <v>37</v>
      </c>
      <c r="H43" s="47">
        <v>1</v>
      </c>
      <c r="I43" s="48" t="e">
        <f t="shared" ref="I43:V43" si="36">H43+EXP(H$6*$G43*$D$12)</f>
        <v>#REF!</v>
      </c>
      <c r="J43" s="48" t="e">
        <f t="shared" si="36"/>
        <v>#REF!</v>
      </c>
      <c r="K43" s="48" t="e">
        <f t="shared" si="36"/>
        <v>#REF!</v>
      </c>
      <c r="L43" s="48" t="e">
        <f t="shared" si="36"/>
        <v>#REF!</v>
      </c>
      <c r="M43" s="48" t="e">
        <f t="shared" si="36"/>
        <v>#REF!</v>
      </c>
      <c r="N43" s="48" t="e">
        <f t="shared" si="36"/>
        <v>#REF!</v>
      </c>
      <c r="O43" s="48" t="e">
        <f t="shared" si="36"/>
        <v>#REF!</v>
      </c>
      <c r="P43" s="48" t="e">
        <f t="shared" si="36"/>
        <v>#REF!</v>
      </c>
      <c r="Q43" s="48" t="e">
        <f t="shared" si="36"/>
        <v>#REF!</v>
      </c>
      <c r="R43" s="48" t="e">
        <f t="shared" si="36"/>
        <v>#REF!</v>
      </c>
      <c r="S43" s="48" t="e">
        <f t="shared" si="36"/>
        <v>#REF!</v>
      </c>
      <c r="T43" s="48" t="e">
        <f t="shared" si="36"/>
        <v>#REF!</v>
      </c>
      <c r="U43" s="48" t="e">
        <f t="shared" si="36"/>
        <v>#REF!</v>
      </c>
      <c r="V43" s="49" t="e">
        <f t="shared" si="36"/>
        <v>#REF!</v>
      </c>
      <c r="W43" s="3"/>
    </row>
    <row r="44" spans="7:23" s="1" customFormat="1" x14ac:dyDescent="0.2">
      <c r="G44" s="46">
        <v>38</v>
      </c>
      <c r="H44" s="47">
        <v>1</v>
      </c>
      <c r="I44" s="48" t="e">
        <f t="shared" ref="I44:V44" si="37">H44+EXP(H$6*$G44*$D$12)</f>
        <v>#REF!</v>
      </c>
      <c r="J44" s="48" t="e">
        <f t="shared" si="37"/>
        <v>#REF!</v>
      </c>
      <c r="K44" s="48" t="e">
        <f t="shared" si="37"/>
        <v>#REF!</v>
      </c>
      <c r="L44" s="48" t="e">
        <f t="shared" si="37"/>
        <v>#REF!</v>
      </c>
      <c r="M44" s="48" t="e">
        <f t="shared" si="37"/>
        <v>#REF!</v>
      </c>
      <c r="N44" s="48" t="e">
        <f t="shared" si="37"/>
        <v>#REF!</v>
      </c>
      <c r="O44" s="48" t="e">
        <f t="shared" si="37"/>
        <v>#REF!</v>
      </c>
      <c r="P44" s="48" t="e">
        <f t="shared" si="37"/>
        <v>#REF!</v>
      </c>
      <c r="Q44" s="48" t="e">
        <f t="shared" si="37"/>
        <v>#REF!</v>
      </c>
      <c r="R44" s="48" t="e">
        <f t="shared" si="37"/>
        <v>#REF!</v>
      </c>
      <c r="S44" s="48" t="e">
        <f t="shared" si="37"/>
        <v>#REF!</v>
      </c>
      <c r="T44" s="48" t="e">
        <f t="shared" si="37"/>
        <v>#REF!</v>
      </c>
      <c r="U44" s="48" t="e">
        <f t="shared" si="37"/>
        <v>#REF!</v>
      </c>
      <c r="V44" s="49" t="e">
        <f t="shared" si="37"/>
        <v>#REF!</v>
      </c>
      <c r="W44" s="3"/>
    </row>
    <row r="45" spans="7:23" s="1" customFormat="1" x14ac:dyDescent="0.2">
      <c r="G45" s="46">
        <v>39</v>
      </c>
      <c r="H45" s="47">
        <v>1</v>
      </c>
      <c r="I45" s="48" t="e">
        <f t="shared" ref="I45:V45" si="38">H45+EXP(H$6*$G45*$D$12)</f>
        <v>#REF!</v>
      </c>
      <c r="J45" s="48" t="e">
        <f t="shared" si="38"/>
        <v>#REF!</v>
      </c>
      <c r="K45" s="48" t="e">
        <f t="shared" si="38"/>
        <v>#REF!</v>
      </c>
      <c r="L45" s="48" t="e">
        <f t="shared" si="38"/>
        <v>#REF!</v>
      </c>
      <c r="M45" s="48" t="e">
        <f t="shared" si="38"/>
        <v>#REF!</v>
      </c>
      <c r="N45" s="48" t="e">
        <f t="shared" si="38"/>
        <v>#REF!</v>
      </c>
      <c r="O45" s="48" t="e">
        <f t="shared" si="38"/>
        <v>#REF!</v>
      </c>
      <c r="P45" s="48" t="e">
        <f t="shared" si="38"/>
        <v>#REF!</v>
      </c>
      <c r="Q45" s="48" t="e">
        <f t="shared" si="38"/>
        <v>#REF!</v>
      </c>
      <c r="R45" s="48" t="e">
        <f t="shared" si="38"/>
        <v>#REF!</v>
      </c>
      <c r="S45" s="48" t="e">
        <f t="shared" si="38"/>
        <v>#REF!</v>
      </c>
      <c r="T45" s="48" t="e">
        <f t="shared" si="38"/>
        <v>#REF!</v>
      </c>
      <c r="U45" s="48" t="e">
        <f t="shared" si="38"/>
        <v>#REF!</v>
      </c>
      <c r="V45" s="49" t="e">
        <f t="shared" si="38"/>
        <v>#REF!</v>
      </c>
      <c r="W45" s="3"/>
    </row>
    <row r="46" spans="7:23" s="1" customFormat="1" x14ac:dyDescent="0.2">
      <c r="G46" s="46">
        <v>40</v>
      </c>
      <c r="H46" s="47">
        <v>1</v>
      </c>
      <c r="I46" s="48" t="e">
        <f t="shared" ref="I46:V46" si="39">H46+EXP(H$6*$G46*$D$12)</f>
        <v>#REF!</v>
      </c>
      <c r="J46" s="48" t="e">
        <f t="shared" si="39"/>
        <v>#REF!</v>
      </c>
      <c r="K46" s="48" t="e">
        <f t="shared" si="39"/>
        <v>#REF!</v>
      </c>
      <c r="L46" s="48" t="e">
        <f t="shared" si="39"/>
        <v>#REF!</v>
      </c>
      <c r="M46" s="48" t="e">
        <f t="shared" si="39"/>
        <v>#REF!</v>
      </c>
      <c r="N46" s="48" t="e">
        <f t="shared" si="39"/>
        <v>#REF!</v>
      </c>
      <c r="O46" s="48" t="e">
        <f t="shared" si="39"/>
        <v>#REF!</v>
      </c>
      <c r="P46" s="48" t="e">
        <f t="shared" si="39"/>
        <v>#REF!</v>
      </c>
      <c r="Q46" s="48" t="e">
        <f t="shared" si="39"/>
        <v>#REF!</v>
      </c>
      <c r="R46" s="48" t="e">
        <f t="shared" si="39"/>
        <v>#REF!</v>
      </c>
      <c r="S46" s="48" t="e">
        <f t="shared" si="39"/>
        <v>#REF!</v>
      </c>
      <c r="T46" s="48" t="e">
        <f t="shared" si="39"/>
        <v>#REF!</v>
      </c>
      <c r="U46" s="48" t="e">
        <f t="shared" si="39"/>
        <v>#REF!</v>
      </c>
      <c r="V46" s="49" t="e">
        <f t="shared" si="39"/>
        <v>#REF!</v>
      </c>
      <c r="W46" s="3"/>
    </row>
    <row r="47" spans="7:23" s="1" customFormat="1" x14ac:dyDescent="0.2">
      <c r="G47" s="46">
        <v>41</v>
      </c>
      <c r="H47" s="47">
        <v>1</v>
      </c>
      <c r="I47" s="48" t="e">
        <f t="shared" ref="I47:V47" si="40">H47+EXP(H$6*$G47*$D$12)</f>
        <v>#REF!</v>
      </c>
      <c r="J47" s="48" t="e">
        <f t="shared" si="40"/>
        <v>#REF!</v>
      </c>
      <c r="K47" s="48" t="e">
        <f t="shared" si="40"/>
        <v>#REF!</v>
      </c>
      <c r="L47" s="48" t="e">
        <f t="shared" si="40"/>
        <v>#REF!</v>
      </c>
      <c r="M47" s="48" t="e">
        <f t="shared" si="40"/>
        <v>#REF!</v>
      </c>
      <c r="N47" s="48" t="e">
        <f t="shared" si="40"/>
        <v>#REF!</v>
      </c>
      <c r="O47" s="48" t="e">
        <f t="shared" si="40"/>
        <v>#REF!</v>
      </c>
      <c r="P47" s="48" t="e">
        <f t="shared" si="40"/>
        <v>#REF!</v>
      </c>
      <c r="Q47" s="48" t="e">
        <f t="shared" si="40"/>
        <v>#REF!</v>
      </c>
      <c r="R47" s="48" t="e">
        <f t="shared" si="40"/>
        <v>#REF!</v>
      </c>
      <c r="S47" s="48" t="e">
        <f t="shared" si="40"/>
        <v>#REF!</v>
      </c>
      <c r="T47" s="48" t="e">
        <f t="shared" si="40"/>
        <v>#REF!</v>
      </c>
      <c r="U47" s="48" t="e">
        <f t="shared" si="40"/>
        <v>#REF!</v>
      </c>
      <c r="V47" s="49" t="e">
        <f t="shared" si="40"/>
        <v>#REF!</v>
      </c>
      <c r="W47" s="3"/>
    </row>
    <row r="48" spans="7:23" s="1" customFormat="1" x14ac:dyDescent="0.2">
      <c r="G48" s="46">
        <v>42</v>
      </c>
      <c r="H48" s="47">
        <v>1</v>
      </c>
      <c r="I48" s="48" t="e">
        <f t="shared" ref="I48:V48" si="41">H48+EXP(H$6*$G48*$D$12)</f>
        <v>#REF!</v>
      </c>
      <c r="J48" s="48" t="e">
        <f t="shared" si="41"/>
        <v>#REF!</v>
      </c>
      <c r="K48" s="48" t="e">
        <f t="shared" si="41"/>
        <v>#REF!</v>
      </c>
      <c r="L48" s="48" t="e">
        <f t="shared" si="41"/>
        <v>#REF!</v>
      </c>
      <c r="M48" s="48" t="e">
        <f t="shared" si="41"/>
        <v>#REF!</v>
      </c>
      <c r="N48" s="48" t="e">
        <f t="shared" si="41"/>
        <v>#REF!</v>
      </c>
      <c r="O48" s="48" t="e">
        <f t="shared" si="41"/>
        <v>#REF!</v>
      </c>
      <c r="P48" s="48" t="e">
        <f t="shared" si="41"/>
        <v>#REF!</v>
      </c>
      <c r="Q48" s="48" t="e">
        <f t="shared" si="41"/>
        <v>#REF!</v>
      </c>
      <c r="R48" s="48" t="e">
        <f t="shared" si="41"/>
        <v>#REF!</v>
      </c>
      <c r="S48" s="48" t="e">
        <f t="shared" si="41"/>
        <v>#REF!</v>
      </c>
      <c r="T48" s="48" t="e">
        <f t="shared" si="41"/>
        <v>#REF!</v>
      </c>
      <c r="U48" s="48" t="e">
        <f t="shared" si="41"/>
        <v>#REF!</v>
      </c>
      <c r="V48" s="49" t="e">
        <f t="shared" si="41"/>
        <v>#REF!</v>
      </c>
      <c r="W48" s="3"/>
    </row>
    <row r="49" spans="7:23" s="1" customFormat="1" x14ac:dyDescent="0.2">
      <c r="G49" s="46">
        <v>43</v>
      </c>
      <c r="H49" s="47">
        <v>1</v>
      </c>
      <c r="I49" s="48" t="e">
        <f t="shared" ref="I49:V49" si="42">H49+EXP(H$6*$G49*$D$12)</f>
        <v>#REF!</v>
      </c>
      <c r="J49" s="48" t="e">
        <f t="shared" si="42"/>
        <v>#REF!</v>
      </c>
      <c r="K49" s="48" t="e">
        <f t="shared" si="42"/>
        <v>#REF!</v>
      </c>
      <c r="L49" s="48" t="e">
        <f t="shared" si="42"/>
        <v>#REF!</v>
      </c>
      <c r="M49" s="48" t="e">
        <f t="shared" si="42"/>
        <v>#REF!</v>
      </c>
      <c r="N49" s="48" t="e">
        <f t="shared" si="42"/>
        <v>#REF!</v>
      </c>
      <c r="O49" s="48" t="e">
        <f t="shared" si="42"/>
        <v>#REF!</v>
      </c>
      <c r="P49" s="48" t="e">
        <f t="shared" si="42"/>
        <v>#REF!</v>
      </c>
      <c r="Q49" s="48" t="e">
        <f t="shared" si="42"/>
        <v>#REF!</v>
      </c>
      <c r="R49" s="48" t="e">
        <f t="shared" si="42"/>
        <v>#REF!</v>
      </c>
      <c r="S49" s="48" t="e">
        <f t="shared" si="42"/>
        <v>#REF!</v>
      </c>
      <c r="T49" s="48" t="e">
        <f t="shared" si="42"/>
        <v>#REF!</v>
      </c>
      <c r="U49" s="48" t="e">
        <f t="shared" si="42"/>
        <v>#REF!</v>
      </c>
      <c r="V49" s="49" t="e">
        <f t="shared" si="42"/>
        <v>#REF!</v>
      </c>
      <c r="W49" s="3"/>
    </row>
    <row r="50" spans="7:23" s="1" customFormat="1" x14ac:dyDescent="0.2">
      <c r="G50" s="46">
        <v>44</v>
      </c>
      <c r="H50" s="47">
        <v>1</v>
      </c>
      <c r="I50" s="48" t="e">
        <f t="shared" ref="I50:V50" si="43">H50+EXP(H$6*$G50*$D$12)</f>
        <v>#REF!</v>
      </c>
      <c r="J50" s="48" t="e">
        <f t="shared" si="43"/>
        <v>#REF!</v>
      </c>
      <c r="K50" s="48" t="e">
        <f t="shared" si="43"/>
        <v>#REF!</v>
      </c>
      <c r="L50" s="48" t="e">
        <f t="shared" si="43"/>
        <v>#REF!</v>
      </c>
      <c r="M50" s="48" t="e">
        <f t="shared" si="43"/>
        <v>#REF!</v>
      </c>
      <c r="N50" s="48" t="e">
        <f t="shared" si="43"/>
        <v>#REF!</v>
      </c>
      <c r="O50" s="48" t="e">
        <f t="shared" si="43"/>
        <v>#REF!</v>
      </c>
      <c r="P50" s="48" t="e">
        <f t="shared" si="43"/>
        <v>#REF!</v>
      </c>
      <c r="Q50" s="48" t="e">
        <f t="shared" si="43"/>
        <v>#REF!</v>
      </c>
      <c r="R50" s="48" t="e">
        <f t="shared" si="43"/>
        <v>#REF!</v>
      </c>
      <c r="S50" s="48" t="e">
        <f t="shared" si="43"/>
        <v>#REF!</v>
      </c>
      <c r="T50" s="48" t="e">
        <f t="shared" si="43"/>
        <v>#REF!</v>
      </c>
      <c r="U50" s="48" t="e">
        <f t="shared" si="43"/>
        <v>#REF!</v>
      </c>
      <c r="V50" s="49" t="e">
        <f t="shared" si="43"/>
        <v>#REF!</v>
      </c>
      <c r="W50" s="3"/>
    </row>
    <row r="51" spans="7:23" s="1" customFormat="1" x14ac:dyDescent="0.2">
      <c r="G51" s="46">
        <v>45</v>
      </c>
      <c r="H51" s="47">
        <v>1</v>
      </c>
      <c r="I51" s="48" t="e">
        <f t="shared" ref="I51:V51" si="44">H51+EXP(H$6*$G51*$D$12)</f>
        <v>#REF!</v>
      </c>
      <c r="J51" s="48" t="e">
        <f t="shared" si="44"/>
        <v>#REF!</v>
      </c>
      <c r="K51" s="48" t="e">
        <f t="shared" si="44"/>
        <v>#REF!</v>
      </c>
      <c r="L51" s="48" t="e">
        <f t="shared" si="44"/>
        <v>#REF!</v>
      </c>
      <c r="M51" s="48" t="e">
        <f t="shared" si="44"/>
        <v>#REF!</v>
      </c>
      <c r="N51" s="48" t="e">
        <f t="shared" si="44"/>
        <v>#REF!</v>
      </c>
      <c r="O51" s="48" t="e">
        <f t="shared" si="44"/>
        <v>#REF!</v>
      </c>
      <c r="P51" s="48" t="e">
        <f t="shared" si="44"/>
        <v>#REF!</v>
      </c>
      <c r="Q51" s="48" t="e">
        <f t="shared" si="44"/>
        <v>#REF!</v>
      </c>
      <c r="R51" s="48" t="e">
        <f t="shared" si="44"/>
        <v>#REF!</v>
      </c>
      <c r="S51" s="48" t="e">
        <f t="shared" si="44"/>
        <v>#REF!</v>
      </c>
      <c r="T51" s="48" t="e">
        <f t="shared" si="44"/>
        <v>#REF!</v>
      </c>
      <c r="U51" s="48" t="e">
        <f t="shared" si="44"/>
        <v>#REF!</v>
      </c>
      <c r="V51" s="49" t="e">
        <f t="shared" si="44"/>
        <v>#REF!</v>
      </c>
      <c r="W51" s="3"/>
    </row>
    <row r="52" spans="7:23" s="1" customFormat="1" x14ac:dyDescent="0.2">
      <c r="G52" s="46">
        <v>46</v>
      </c>
      <c r="H52" s="47">
        <v>1</v>
      </c>
      <c r="I52" s="48" t="e">
        <f t="shared" ref="I52:V52" si="45">H52+EXP(H$6*$G52*$D$12)</f>
        <v>#REF!</v>
      </c>
      <c r="J52" s="48" t="e">
        <f t="shared" si="45"/>
        <v>#REF!</v>
      </c>
      <c r="K52" s="48" t="e">
        <f t="shared" si="45"/>
        <v>#REF!</v>
      </c>
      <c r="L52" s="48" t="e">
        <f t="shared" si="45"/>
        <v>#REF!</v>
      </c>
      <c r="M52" s="48" t="e">
        <f t="shared" si="45"/>
        <v>#REF!</v>
      </c>
      <c r="N52" s="48" t="e">
        <f t="shared" si="45"/>
        <v>#REF!</v>
      </c>
      <c r="O52" s="48" t="e">
        <f t="shared" si="45"/>
        <v>#REF!</v>
      </c>
      <c r="P52" s="48" t="e">
        <f t="shared" si="45"/>
        <v>#REF!</v>
      </c>
      <c r="Q52" s="48" t="e">
        <f t="shared" si="45"/>
        <v>#REF!</v>
      </c>
      <c r="R52" s="48" t="e">
        <f t="shared" si="45"/>
        <v>#REF!</v>
      </c>
      <c r="S52" s="48" t="e">
        <f t="shared" si="45"/>
        <v>#REF!</v>
      </c>
      <c r="T52" s="48" t="e">
        <f t="shared" si="45"/>
        <v>#REF!</v>
      </c>
      <c r="U52" s="48" t="e">
        <f t="shared" si="45"/>
        <v>#REF!</v>
      </c>
      <c r="V52" s="49" t="e">
        <f t="shared" si="45"/>
        <v>#REF!</v>
      </c>
      <c r="W52" s="3"/>
    </row>
    <row r="53" spans="7:23" s="1" customFormat="1" x14ac:dyDescent="0.2">
      <c r="G53" s="46">
        <v>47</v>
      </c>
      <c r="H53" s="47">
        <v>1</v>
      </c>
      <c r="I53" s="48" t="e">
        <f t="shared" ref="I53:V53" si="46">H53+EXP(H$6*$G53*$D$12)</f>
        <v>#REF!</v>
      </c>
      <c r="J53" s="48" t="e">
        <f t="shared" si="46"/>
        <v>#REF!</v>
      </c>
      <c r="K53" s="48" t="e">
        <f t="shared" si="46"/>
        <v>#REF!</v>
      </c>
      <c r="L53" s="48" t="e">
        <f t="shared" si="46"/>
        <v>#REF!</v>
      </c>
      <c r="M53" s="48" t="e">
        <f t="shared" si="46"/>
        <v>#REF!</v>
      </c>
      <c r="N53" s="48" t="e">
        <f t="shared" si="46"/>
        <v>#REF!</v>
      </c>
      <c r="O53" s="48" t="e">
        <f t="shared" si="46"/>
        <v>#REF!</v>
      </c>
      <c r="P53" s="48" t="e">
        <f t="shared" si="46"/>
        <v>#REF!</v>
      </c>
      <c r="Q53" s="48" t="e">
        <f t="shared" si="46"/>
        <v>#REF!</v>
      </c>
      <c r="R53" s="48" t="e">
        <f t="shared" si="46"/>
        <v>#REF!</v>
      </c>
      <c r="S53" s="48" t="e">
        <f t="shared" si="46"/>
        <v>#REF!</v>
      </c>
      <c r="T53" s="48" t="e">
        <f t="shared" si="46"/>
        <v>#REF!</v>
      </c>
      <c r="U53" s="48" t="e">
        <f t="shared" si="46"/>
        <v>#REF!</v>
      </c>
      <c r="V53" s="49" t="e">
        <f t="shared" si="46"/>
        <v>#REF!</v>
      </c>
      <c r="W53" s="3"/>
    </row>
    <row r="54" spans="7:23" s="1" customFormat="1" x14ac:dyDescent="0.2">
      <c r="G54" s="46">
        <v>48</v>
      </c>
      <c r="H54" s="47">
        <v>1</v>
      </c>
      <c r="I54" s="48" t="e">
        <f t="shared" ref="I54:V54" si="47">H54+EXP(H$6*$G54*$D$12)</f>
        <v>#REF!</v>
      </c>
      <c r="J54" s="48" t="e">
        <f t="shared" si="47"/>
        <v>#REF!</v>
      </c>
      <c r="K54" s="48" t="e">
        <f t="shared" si="47"/>
        <v>#REF!</v>
      </c>
      <c r="L54" s="48" t="e">
        <f t="shared" si="47"/>
        <v>#REF!</v>
      </c>
      <c r="M54" s="48" t="e">
        <f t="shared" si="47"/>
        <v>#REF!</v>
      </c>
      <c r="N54" s="48" t="e">
        <f t="shared" si="47"/>
        <v>#REF!</v>
      </c>
      <c r="O54" s="48" t="e">
        <f t="shared" si="47"/>
        <v>#REF!</v>
      </c>
      <c r="P54" s="48" t="e">
        <f t="shared" si="47"/>
        <v>#REF!</v>
      </c>
      <c r="Q54" s="48" t="e">
        <f t="shared" si="47"/>
        <v>#REF!</v>
      </c>
      <c r="R54" s="48" t="e">
        <f t="shared" si="47"/>
        <v>#REF!</v>
      </c>
      <c r="S54" s="48" t="e">
        <f t="shared" si="47"/>
        <v>#REF!</v>
      </c>
      <c r="T54" s="48" t="e">
        <f t="shared" si="47"/>
        <v>#REF!</v>
      </c>
      <c r="U54" s="48" t="e">
        <f t="shared" si="47"/>
        <v>#REF!</v>
      </c>
      <c r="V54" s="49" t="e">
        <f t="shared" si="47"/>
        <v>#REF!</v>
      </c>
      <c r="W54" s="3"/>
    </row>
    <row r="55" spans="7:23" s="1" customFormat="1" x14ac:dyDescent="0.2">
      <c r="G55" s="46">
        <v>49</v>
      </c>
      <c r="H55" s="47">
        <v>1</v>
      </c>
      <c r="I55" s="48" t="e">
        <f t="shared" ref="I55:V55" si="48">H55+EXP(H$6*$G55*$D$12)</f>
        <v>#REF!</v>
      </c>
      <c r="J55" s="48" t="e">
        <f t="shared" si="48"/>
        <v>#REF!</v>
      </c>
      <c r="K55" s="48" t="e">
        <f t="shared" si="48"/>
        <v>#REF!</v>
      </c>
      <c r="L55" s="48" t="e">
        <f t="shared" si="48"/>
        <v>#REF!</v>
      </c>
      <c r="M55" s="48" t="e">
        <f t="shared" si="48"/>
        <v>#REF!</v>
      </c>
      <c r="N55" s="48" t="e">
        <f t="shared" si="48"/>
        <v>#REF!</v>
      </c>
      <c r="O55" s="48" t="e">
        <f t="shared" si="48"/>
        <v>#REF!</v>
      </c>
      <c r="P55" s="48" t="e">
        <f t="shared" si="48"/>
        <v>#REF!</v>
      </c>
      <c r="Q55" s="48" t="e">
        <f t="shared" si="48"/>
        <v>#REF!</v>
      </c>
      <c r="R55" s="48" t="e">
        <f t="shared" si="48"/>
        <v>#REF!</v>
      </c>
      <c r="S55" s="48" t="e">
        <f t="shared" si="48"/>
        <v>#REF!</v>
      </c>
      <c r="T55" s="48" t="e">
        <f t="shared" si="48"/>
        <v>#REF!</v>
      </c>
      <c r="U55" s="48" t="e">
        <f t="shared" si="48"/>
        <v>#REF!</v>
      </c>
      <c r="V55" s="49" t="e">
        <f t="shared" si="48"/>
        <v>#REF!</v>
      </c>
      <c r="W55" s="3"/>
    </row>
    <row r="56" spans="7:23" s="1" customFormat="1" x14ac:dyDescent="0.2">
      <c r="G56" s="46">
        <v>50</v>
      </c>
      <c r="H56" s="47">
        <v>1</v>
      </c>
      <c r="I56" s="48" t="e">
        <f t="shared" ref="I56:V56" si="49">H56+EXP(H$6*$G56*$D$12)</f>
        <v>#REF!</v>
      </c>
      <c r="J56" s="48" t="e">
        <f t="shared" si="49"/>
        <v>#REF!</v>
      </c>
      <c r="K56" s="48" t="e">
        <f t="shared" si="49"/>
        <v>#REF!</v>
      </c>
      <c r="L56" s="48" t="e">
        <f t="shared" si="49"/>
        <v>#REF!</v>
      </c>
      <c r="M56" s="48" t="e">
        <f t="shared" si="49"/>
        <v>#REF!</v>
      </c>
      <c r="N56" s="48" t="e">
        <f t="shared" si="49"/>
        <v>#REF!</v>
      </c>
      <c r="O56" s="48" t="e">
        <f t="shared" si="49"/>
        <v>#REF!</v>
      </c>
      <c r="P56" s="48" t="e">
        <f t="shared" si="49"/>
        <v>#REF!</v>
      </c>
      <c r="Q56" s="48" t="e">
        <f t="shared" si="49"/>
        <v>#REF!</v>
      </c>
      <c r="R56" s="48" t="e">
        <f t="shared" si="49"/>
        <v>#REF!</v>
      </c>
      <c r="S56" s="48" t="e">
        <f t="shared" si="49"/>
        <v>#REF!</v>
      </c>
      <c r="T56" s="48" t="e">
        <f t="shared" si="49"/>
        <v>#REF!</v>
      </c>
      <c r="U56" s="48" t="e">
        <f t="shared" si="49"/>
        <v>#REF!</v>
      </c>
      <c r="V56" s="49" t="e">
        <f t="shared" si="49"/>
        <v>#REF!</v>
      </c>
      <c r="W56" s="3"/>
    </row>
    <row r="57" spans="7:23" s="1" customFormat="1" x14ac:dyDescent="0.2">
      <c r="G57" s="46">
        <v>51</v>
      </c>
      <c r="H57" s="47">
        <v>1</v>
      </c>
      <c r="I57" s="48" t="e">
        <f t="shared" ref="I57:V57" si="50">H57+EXP(H$6*$G57*$D$12)</f>
        <v>#REF!</v>
      </c>
      <c r="J57" s="48" t="e">
        <f t="shared" si="50"/>
        <v>#REF!</v>
      </c>
      <c r="K57" s="48" t="e">
        <f t="shared" si="50"/>
        <v>#REF!</v>
      </c>
      <c r="L57" s="48" t="e">
        <f t="shared" si="50"/>
        <v>#REF!</v>
      </c>
      <c r="M57" s="48" t="e">
        <f t="shared" si="50"/>
        <v>#REF!</v>
      </c>
      <c r="N57" s="48" t="e">
        <f t="shared" si="50"/>
        <v>#REF!</v>
      </c>
      <c r="O57" s="48" t="e">
        <f t="shared" si="50"/>
        <v>#REF!</v>
      </c>
      <c r="P57" s="48" t="e">
        <f t="shared" si="50"/>
        <v>#REF!</v>
      </c>
      <c r="Q57" s="48" t="e">
        <f t="shared" si="50"/>
        <v>#REF!</v>
      </c>
      <c r="R57" s="48" t="e">
        <f t="shared" si="50"/>
        <v>#REF!</v>
      </c>
      <c r="S57" s="48" t="e">
        <f t="shared" si="50"/>
        <v>#REF!</v>
      </c>
      <c r="T57" s="48" t="e">
        <f t="shared" si="50"/>
        <v>#REF!</v>
      </c>
      <c r="U57" s="48" t="e">
        <f t="shared" si="50"/>
        <v>#REF!</v>
      </c>
      <c r="V57" s="49" t="e">
        <f t="shared" si="50"/>
        <v>#REF!</v>
      </c>
      <c r="W57" s="3"/>
    </row>
    <row r="58" spans="7:23" s="1" customFormat="1" x14ac:dyDescent="0.2">
      <c r="G58" s="46">
        <v>52</v>
      </c>
      <c r="H58" s="47">
        <v>1</v>
      </c>
      <c r="I58" s="48" t="e">
        <f t="shared" ref="I58:V58" si="51">H58+EXP(H$6*$G58*$D$12)</f>
        <v>#REF!</v>
      </c>
      <c r="J58" s="48" t="e">
        <f t="shared" si="51"/>
        <v>#REF!</v>
      </c>
      <c r="K58" s="48" t="e">
        <f t="shared" si="51"/>
        <v>#REF!</v>
      </c>
      <c r="L58" s="48" t="e">
        <f t="shared" si="51"/>
        <v>#REF!</v>
      </c>
      <c r="M58" s="48" t="e">
        <f t="shared" si="51"/>
        <v>#REF!</v>
      </c>
      <c r="N58" s="48" t="e">
        <f t="shared" si="51"/>
        <v>#REF!</v>
      </c>
      <c r="O58" s="48" t="e">
        <f t="shared" si="51"/>
        <v>#REF!</v>
      </c>
      <c r="P58" s="48" t="e">
        <f t="shared" si="51"/>
        <v>#REF!</v>
      </c>
      <c r="Q58" s="48" t="e">
        <f t="shared" si="51"/>
        <v>#REF!</v>
      </c>
      <c r="R58" s="48" t="e">
        <f t="shared" si="51"/>
        <v>#REF!</v>
      </c>
      <c r="S58" s="48" t="e">
        <f t="shared" si="51"/>
        <v>#REF!</v>
      </c>
      <c r="T58" s="48" t="e">
        <f t="shared" si="51"/>
        <v>#REF!</v>
      </c>
      <c r="U58" s="48" t="e">
        <f t="shared" si="51"/>
        <v>#REF!</v>
      </c>
      <c r="V58" s="49" t="e">
        <f t="shared" si="51"/>
        <v>#REF!</v>
      </c>
      <c r="W58" s="3"/>
    </row>
    <row r="59" spans="7:23" s="1" customFormat="1" x14ac:dyDescent="0.2">
      <c r="G59" s="46">
        <v>53</v>
      </c>
      <c r="H59" s="47">
        <v>1</v>
      </c>
      <c r="I59" s="48" t="e">
        <f t="shared" ref="I59:V59" si="52">H59+EXP(H$6*$G59*$D$12)</f>
        <v>#REF!</v>
      </c>
      <c r="J59" s="48" t="e">
        <f t="shared" si="52"/>
        <v>#REF!</v>
      </c>
      <c r="K59" s="48" t="e">
        <f t="shared" si="52"/>
        <v>#REF!</v>
      </c>
      <c r="L59" s="48" t="e">
        <f t="shared" si="52"/>
        <v>#REF!</v>
      </c>
      <c r="M59" s="48" t="e">
        <f t="shared" si="52"/>
        <v>#REF!</v>
      </c>
      <c r="N59" s="48" t="e">
        <f t="shared" si="52"/>
        <v>#REF!</v>
      </c>
      <c r="O59" s="48" t="e">
        <f t="shared" si="52"/>
        <v>#REF!</v>
      </c>
      <c r="P59" s="48" t="e">
        <f t="shared" si="52"/>
        <v>#REF!</v>
      </c>
      <c r="Q59" s="48" t="e">
        <f t="shared" si="52"/>
        <v>#REF!</v>
      </c>
      <c r="R59" s="48" t="e">
        <f t="shared" si="52"/>
        <v>#REF!</v>
      </c>
      <c r="S59" s="48" t="e">
        <f t="shared" si="52"/>
        <v>#REF!</v>
      </c>
      <c r="T59" s="48" t="e">
        <f t="shared" si="52"/>
        <v>#REF!</v>
      </c>
      <c r="U59" s="48" t="e">
        <f t="shared" si="52"/>
        <v>#REF!</v>
      </c>
      <c r="V59" s="49" t="e">
        <f t="shared" si="52"/>
        <v>#REF!</v>
      </c>
      <c r="W59" s="3"/>
    </row>
    <row r="60" spans="7:23" s="1" customFormat="1" x14ac:dyDescent="0.2">
      <c r="G60" s="46">
        <v>54</v>
      </c>
      <c r="H60" s="47">
        <v>1</v>
      </c>
      <c r="I60" s="48" t="e">
        <f t="shared" ref="I60:V60" si="53">H60+EXP(H$6*$G60*$D$12)</f>
        <v>#REF!</v>
      </c>
      <c r="J60" s="48" t="e">
        <f t="shared" si="53"/>
        <v>#REF!</v>
      </c>
      <c r="K60" s="48" t="e">
        <f t="shared" si="53"/>
        <v>#REF!</v>
      </c>
      <c r="L60" s="48" t="e">
        <f t="shared" si="53"/>
        <v>#REF!</v>
      </c>
      <c r="M60" s="48" t="e">
        <f t="shared" si="53"/>
        <v>#REF!</v>
      </c>
      <c r="N60" s="48" t="e">
        <f t="shared" si="53"/>
        <v>#REF!</v>
      </c>
      <c r="O60" s="48" t="e">
        <f t="shared" si="53"/>
        <v>#REF!</v>
      </c>
      <c r="P60" s="48" t="e">
        <f t="shared" si="53"/>
        <v>#REF!</v>
      </c>
      <c r="Q60" s="48" t="e">
        <f t="shared" si="53"/>
        <v>#REF!</v>
      </c>
      <c r="R60" s="48" t="e">
        <f t="shared" si="53"/>
        <v>#REF!</v>
      </c>
      <c r="S60" s="48" t="e">
        <f t="shared" si="53"/>
        <v>#REF!</v>
      </c>
      <c r="T60" s="48" t="e">
        <f t="shared" si="53"/>
        <v>#REF!</v>
      </c>
      <c r="U60" s="48" t="e">
        <f t="shared" si="53"/>
        <v>#REF!</v>
      </c>
      <c r="V60" s="49" t="e">
        <f t="shared" si="53"/>
        <v>#REF!</v>
      </c>
      <c r="W60" s="3"/>
    </row>
    <row r="61" spans="7:23" s="1" customFormat="1" x14ac:dyDescent="0.2">
      <c r="G61" s="46">
        <v>55</v>
      </c>
      <c r="H61" s="47">
        <v>1</v>
      </c>
      <c r="I61" s="48" t="e">
        <f t="shared" ref="I61:V61" si="54">H61+EXP(H$6*$G61*$D$12)</f>
        <v>#REF!</v>
      </c>
      <c r="J61" s="48" t="e">
        <f t="shared" si="54"/>
        <v>#REF!</v>
      </c>
      <c r="K61" s="48" t="e">
        <f t="shared" si="54"/>
        <v>#REF!</v>
      </c>
      <c r="L61" s="48" t="e">
        <f t="shared" si="54"/>
        <v>#REF!</v>
      </c>
      <c r="M61" s="48" t="e">
        <f t="shared" si="54"/>
        <v>#REF!</v>
      </c>
      <c r="N61" s="48" t="e">
        <f t="shared" si="54"/>
        <v>#REF!</v>
      </c>
      <c r="O61" s="48" t="e">
        <f t="shared" si="54"/>
        <v>#REF!</v>
      </c>
      <c r="P61" s="48" t="e">
        <f t="shared" si="54"/>
        <v>#REF!</v>
      </c>
      <c r="Q61" s="48" t="e">
        <f t="shared" si="54"/>
        <v>#REF!</v>
      </c>
      <c r="R61" s="48" t="e">
        <f t="shared" si="54"/>
        <v>#REF!</v>
      </c>
      <c r="S61" s="48" t="e">
        <f t="shared" si="54"/>
        <v>#REF!</v>
      </c>
      <c r="T61" s="48" t="e">
        <f t="shared" si="54"/>
        <v>#REF!</v>
      </c>
      <c r="U61" s="48" t="e">
        <f t="shared" si="54"/>
        <v>#REF!</v>
      </c>
      <c r="V61" s="49" t="e">
        <f t="shared" si="54"/>
        <v>#REF!</v>
      </c>
      <c r="W61" s="3"/>
    </row>
    <row r="62" spans="7:23" s="1" customFormat="1" x14ac:dyDescent="0.2">
      <c r="G62" s="46">
        <v>56</v>
      </c>
      <c r="H62" s="47">
        <v>1</v>
      </c>
      <c r="I62" s="48" t="e">
        <f t="shared" ref="I62:V62" si="55">H62+EXP(H$6*$G62*$D$12)</f>
        <v>#REF!</v>
      </c>
      <c r="J62" s="48" t="e">
        <f t="shared" si="55"/>
        <v>#REF!</v>
      </c>
      <c r="K62" s="48" t="e">
        <f t="shared" si="55"/>
        <v>#REF!</v>
      </c>
      <c r="L62" s="48" t="e">
        <f t="shared" si="55"/>
        <v>#REF!</v>
      </c>
      <c r="M62" s="48" t="e">
        <f t="shared" si="55"/>
        <v>#REF!</v>
      </c>
      <c r="N62" s="48" t="e">
        <f t="shared" si="55"/>
        <v>#REF!</v>
      </c>
      <c r="O62" s="48" t="e">
        <f t="shared" si="55"/>
        <v>#REF!</v>
      </c>
      <c r="P62" s="48" t="e">
        <f t="shared" si="55"/>
        <v>#REF!</v>
      </c>
      <c r="Q62" s="48" t="e">
        <f t="shared" si="55"/>
        <v>#REF!</v>
      </c>
      <c r="R62" s="48" t="e">
        <f t="shared" si="55"/>
        <v>#REF!</v>
      </c>
      <c r="S62" s="48" t="e">
        <f t="shared" si="55"/>
        <v>#REF!</v>
      </c>
      <c r="T62" s="48" t="e">
        <f t="shared" si="55"/>
        <v>#REF!</v>
      </c>
      <c r="U62" s="48" t="e">
        <f t="shared" si="55"/>
        <v>#REF!</v>
      </c>
      <c r="V62" s="49" t="e">
        <f t="shared" si="55"/>
        <v>#REF!</v>
      </c>
      <c r="W62" s="3"/>
    </row>
    <row r="63" spans="7:23" s="1" customFormat="1" x14ac:dyDescent="0.2">
      <c r="G63" s="46">
        <v>57</v>
      </c>
      <c r="H63" s="47">
        <v>1</v>
      </c>
      <c r="I63" s="48" t="e">
        <f t="shared" ref="I63:V63" si="56">H63+EXP(H$6*$G63*$D$12)</f>
        <v>#REF!</v>
      </c>
      <c r="J63" s="48" t="e">
        <f t="shared" si="56"/>
        <v>#REF!</v>
      </c>
      <c r="K63" s="48" t="e">
        <f t="shared" si="56"/>
        <v>#REF!</v>
      </c>
      <c r="L63" s="48" t="e">
        <f t="shared" si="56"/>
        <v>#REF!</v>
      </c>
      <c r="M63" s="48" t="e">
        <f t="shared" si="56"/>
        <v>#REF!</v>
      </c>
      <c r="N63" s="48" t="e">
        <f t="shared" si="56"/>
        <v>#REF!</v>
      </c>
      <c r="O63" s="48" t="e">
        <f t="shared" si="56"/>
        <v>#REF!</v>
      </c>
      <c r="P63" s="48" t="e">
        <f t="shared" si="56"/>
        <v>#REF!</v>
      </c>
      <c r="Q63" s="48" t="e">
        <f t="shared" si="56"/>
        <v>#REF!</v>
      </c>
      <c r="R63" s="48" t="e">
        <f t="shared" si="56"/>
        <v>#REF!</v>
      </c>
      <c r="S63" s="48" t="e">
        <f t="shared" si="56"/>
        <v>#REF!</v>
      </c>
      <c r="T63" s="48" t="e">
        <f t="shared" si="56"/>
        <v>#REF!</v>
      </c>
      <c r="U63" s="48" t="e">
        <f t="shared" si="56"/>
        <v>#REF!</v>
      </c>
      <c r="V63" s="49" t="e">
        <f t="shared" si="56"/>
        <v>#REF!</v>
      </c>
      <c r="W63" s="3"/>
    </row>
    <row r="64" spans="7:23" s="1" customFormat="1" x14ac:dyDescent="0.2">
      <c r="G64" s="46">
        <v>58</v>
      </c>
      <c r="H64" s="47">
        <v>1</v>
      </c>
      <c r="I64" s="48" t="e">
        <f t="shared" ref="I64:V64" si="57">H64+EXP(H$6*$G64*$D$12)</f>
        <v>#REF!</v>
      </c>
      <c r="J64" s="48" t="e">
        <f t="shared" si="57"/>
        <v>#REF!</v>
      </c>
      <c r="K64" s="48" t="e">
        <f t="shared" si="57"/>
        <v>#REF!</v>
      </c>
      <c r="L64" s="48" t="e">
        <f t="shared" si="57"/>
        <v>#REF!</v>
      </c>
      <c r="M64" s="48" t="e">
        <f t="shared" si="57"/>
        <v>#REF!</v>
      </c>
      <c r="N64" s="48" t="e">
        <f t="shared" si="57"/>
        <v>#REF!</v>
      </c>
      <c r="O64" s="48" t="e">
        <f t="shared" si="57"/>
        <v>#REF!</v>
      </c>
      <c r="P64" s="48" t="e">
        <f t="shared" si="57"/>
        <v>#REF!</v>
      </c>
      <c r="Q64" s="48" t="e">
        <f t="shared" si="57"/>
        <v>#REF!</v>
      </c>
      <c r="R64" s="48" t="e">
        <f t="shared" si="57"/>
        <v>#REF!</v>
      </c>
      <c r="S64" s="48" t="e">
        <f t="shared" si="57"/>
        <v>#REF!</v>
      </c>
      <c r="T64" s="48" t="e">
        <f t="shared" si="57"/>
        <v>#REF!</v>
      </c>
      <c r="U64" s="48" t="e">
        <f t="shared" si="57"/>
        <v>#REF!</v>
      </c>
      <c r="V64" s="49" t="e">
        <f t="shared" si="57"/>
        <v>#REF!</v>
      </c>
      <c r="W64" s="3"/>
    </row>
    <row r="65" spans="7:23" s="1" customFormat="1" x14ac:dyDescent="0.2">
      <c r="G65" s="46">
        <v>59</v>
      </c>
      <c r="H65" s="47">
        <v>1</v>
      </c>
      <c r="I65" s="48" t="e">
        <f t="shared" ref="I65:V65" si="58">H65+EXP(H$6*$G65*$D$12)</f>
        <v>#REF!</v>
      </c>
      <c r="J65" s="48" t="e">
        <f t="shared" si="58"/>
        <v>#REF!</v>
      </c>
      <c r="K65" s="48" t="e">
        <f t="shared" si="58"/>
        <v>#REF!</v>
      </c>
      <c r="L65" s="48" t="e">
        <f t="shared" si="58"/>
        <v>#REF!</v>
      </c>
      <c r="M65" s="48" t="e">
        <f t="shared" si="58"/>
        <v>#REF!</v>
      </c>
      <c r="N65" s="48" t="e">
        <f t="shared" si="58"/>
        <v>#REF!</v>
      </c>
      <c r="O65" s="48" t="e">
        <f t="shared" si="58"/>
        <v>#REF!</v>
      </c>
      <c r="P65" s="48" t="e">
        <f t="shared" si="58"/>
        <v>#REF!</v>
      </c>
      <c r="Q65" s="48" t="e">
        <f t="shared" si="58"/>
        <v>#REF!</v>
      </c>
      <c r="R65" s="48" t="e">
        <f t="shared" si="58"/>
        <v>#REF!</v>
      </c>
      <c r="S65" s="48" t="e">
        <f t="shared" si="58"/>
        <v>#REF!</v>
      </c>
      <c r="T65" s="48" t="e">
        <f t="shared" si="58"/>
        <v>#REF!</v>
      </c>
      <c r="U65" s="48" t="e">
        <f t="shared" si="58"/>
        <v>#REF!</v>
      </c>
      <c r="V65" s="49" t="e">
        <f t="shared" si="58"/>
        <v>#REF!</v>
      </c>
      <c r="W65" s="3"/>
    </row>
    <row r="66" spans="7:23" s="1" customFormat="1" x14ac:dyDescent="0.2">
      <c r="G66" s="46">
        <v>60</v>
      </c>
      <c r="H66" s="47">
        <v>1</v>
      </c>
      <c r="I66" s="48" t="e">
        <f t="shared" ref="I66:V66" si="59">H66+EXP(H$6*$G66*$D$12)</f>
        <v>#REF!</v>
      </c>
      <c r="J66" s="48" t="e">
        <f t="shared" si="59"/>
        <v>#REF!</v>
      </c>
      <c r="K66" s="48" t="e">
        <f t="shared" si="59"/>
        <v>#REF!</v>
      </c>
      <c r="L66" s="48" t="e">
        <f t="shared" si="59"/>
        <v>#REF!</v>
      </c>
      <c r="M66" s="48" t="e">
        <f t="shared" si="59"/>
        <v>#REF!</v>
      </c>
      <c r="N66" s="48" t="e">
        <f t="shared" si="59"/>
        <v>#REF!</v>
      </c>
      <c r="O66" s="48" t="e">
        <f t="shared" si="59"/>
        <v>#REF!</v>
      </c>
      <c r="P66" s="48" t="e">
        <f t="shared" si="59"/>
        <v>#REF!</v>
      </c>
      <c r="Q66" s="48" t="e">
        <f t="shared" si="59"/>
        <v>#REF!</v>
      </c>
      <c r="R66" s="48" t="e">
        <f t="shared" si="59"/>
        <v>#REF!</v>
      </c>
      <c r="S66" s="48" t="e">
        <f t="shared" si="59"/>
        <v>#REF!</v>
      </c>
      <c r="T66" s="48" t="e">
        <f t="shared" si="59"/>
        <v>#REF!</v>
      </c>
      <c r="U66" s="48" t="e">
        <f t="shared" si="59"/>
        <v>#REF!</v>
      </c>
      <c r="V66" s="49" t="e">
        <f t="shared" si="59"/>
        <v>#REF!</v>
      </c>
      <c r="W66" s="3"/>
    </row>
    <row r="67" spans="7:23" s="1" customFormat="1" x14ac:dyDescent="0.2">
      <c r="G67" s="46">
        <v>61</v>
      </c>
      <c r="H67" s="47">
        <v>1</v>
      </c>
      <c r="I67" s="48" t="e">
        <f t="shared" ref="I67:V67" si="60">H67+EXP(H$6*$G67*$D$12)</f>
        <v>#REF!</v>
      </c>
      <c r="J67" s="48" t="e">
        <f t="shared" si="60"/>
        <v>#REF!</v>
      </c>
      <c r="K67" s="48" t="e">
        <f t="shared" si="60"/>
        <v>#REF!</v>
      </c>
      <c r="L67" s="48" t="e">
        <f t="shared" si="60"/>
        <v>#REF!</v>
      </c>
      <c r="M67" s="48" t="e">
        <f t="shared" si="60"/>
        <v>#REF!</v>
      </c>
      <c r="N67" s="48" t="e">
        <f t="shared" si="60"/>
        <v>#REF!</v>
      </c>
      <c r="O67" s="48" t="e">
        <f t="shared" si="60"/>
        <v>#REF!</v>
      </c>
      <c r="P67" s="48" t="e">
        <f t="shared" si="60"/>
        <v>#REF!</v>
      </c>
      <c r="Q67" s="48" t="e">
        <f t="shared" si="60"/>
        <v>#REF!</v>
      </c>
      <c r="R67" s="48" t="e">
        <f t="shared" si="60"/>
        <v>#REF!</v>
      </c>
      <c r="S67" s="48" t="e">
        <f t="shared" si="60"/>
        <v>#REF!</v>
      </c>
      <c r="T67" s="48" t="e">
        <f t="shared" si="60"/>
        <v>#REF!</v>
      </c>
      <c r="U67" s="48" t="e">
        <f t="shared" si="60"/>
        <v>#REF!</v>
      </c>
      <c r="V67" s="49" t="e">
        <f t="shared" si="60"/>
        <v>#REF!</v>
      </c>
      <c r="W67" s="3"/>
    </row>
    <row r="68" spans="7:23" s="1" customFormat="1" x14ac:dyDescent="0.2">
      <c r="G68" s="46">
        <v>62</v>
      </c>
      <c r="H68" s="47">
        <v>1</v>
      </c>
      <c r="I68" s="48" t="e">
        <f t="shared" ref="I68:V68" si="61">H68+EXP(H$6*$G68*$D$12)</f>
        <v>#REF!</v>
      </c>
      <c r="J68" s="48" t="e">
        <f t="shared" si="61"/>
        <v>#REF!</v>
      </c>
      <c r="K68" s="48" t="e">
        <f t="shared" si="61"/>
        <v>#REF!</v>
      </c>
      <c r="L68" s="48" t="e">
        <f t="shared" si="61"/>
        <v>#REF!</v>
      </c>
      <c r="M68" s="48" t="e">
        <f t="shared" si="61"/>
        <v>#REF!</v>
      </c>
      <c r="N68" s="48" t="e">
        <f t="shared" si="61"/>
        <v>#REF!</v>
      </c>
      <c r="O68" s="48" t="e">
        <f t="shared" si="61"/>
        <v>#REF!</v>
      </c>
      <c r="P68" s="48" t="e">
        <f t="shared" si="61"/>
        <v>#REF!</v>
      </c>
      <c r="Q68" s="48" t="e">
        <f t="shared" si="61"/>
        <v>#REF!</v>
      </c>
      <c r="R68" s="48" t="e">
        <f t="shared" si="61"/>
        <v>#REF!</v>
      </c>
      <c r="S68" s="48" t="e">
        <f t="shared" si="61"/>
        <v>#REF!</v>
      </c>
      <c r="T68" s="48" t="e">
        <f t="shared" si="61"/>
        <v>#REF!</v>
      </c>
      <c r="U68" s="48" t="e">
        <f t="shared" si="61"/>
        <v>#REF!</v>
      </c>
      <c r="V68" s="49" t="e">
        <f t="shared" si="61"/>
        <v>#REF!</v>
      </c>
      <c r="W68" s="3"/>
    </row>
    <row r="69" spans="7:23" s="1" customFormat="1" x14ac:dyDescent="0.2">
      <c r="G69" s="46">
        <v>63</v>
      </c>
      <c r="H69" s="47">
        <v>1</v>
      </c>
      <c r="I69" s="48" t="e">
        <f t="shared" ref="I69:V69" si="62">H69+EXP(H$6*$G69*$D$12)</f>
        <v>#REF!</v>
      </c>
      <c r="J69" s="48" t="e">
        <f t="shared" si="62"/>
        <v>#REF!</v>
      </c>
      <c r="K69" s="48" t="e">
        <f t="shared" si="62"/>
        <v>#REF!</v>
      </c>
      <c r="L69" s="48" t="e">
        <f t="shared" si="62"/>
        <v>#REF!</v>
      </c>
      <c r="M69" s="48" t="e">
        <f t="shared" si="62"/>
        <v>#REF!</v>
      </c>
      <c r="N69" s="48" t="e">
        <f t="shared" si="62"/>
        <v>#REF!</v>
      </c>
      <c r="O69" s="48" t="e">
        <f t="shared" si="62"/>
        <v>#REF!</v>
      </c>
      <c r="P69" s="48" t="e">
        <f t="shared" si="62"/>
        <v>#REF!</v>
      </c>
      <c r="Q69" s="48" t="e">
        <f t="shared" si="62"/>
        <v>#REF!</v>
      </c>
      <c r="R69" s="48" t="e">
        <f t="shared" si="62"/>
        <v>#REF!</v>
      </c>
      <c r="S69" s="48" t="e">
        <f t="shared" si="62"/>
        <v>#REF!</v>
      </c>
      <c r="T69" s="48" t="e">
        <f t="shared" si="62"/>
        <v>#REF!</v>
      </c>
      <c r="U69" s="48" t="e">
        <f t="shared" si="62"/>
        <v>#REF!</v>
      </c>
      <c r="V69" s="49" t="e">
        <f t="shared" si="62"/>
        <v>#REF!</v>
      </c>
      <c r="W69" s="3"/>
    </row>
    <row r="70" spans="7:23" s="1" customFormat="1" x14ac:dyDescent="0.2">
      <c r="G70" s="46">
        <v>64</v>
      </c>
      <c r="H70" s="47">
        <v>1</v>
      </c>
      <c r="I70" s="48" t="e">
        <f t="shared" ref="I70:V70" si="63">H70+EXP(H$6*$G70*$D$12)</f>
        <v>#REF!</v>
      </c>
      <c r="J70" s="48" t="e">
        <f t="shared" si="63"/>
        <v>#REF!</v>
      </c>
      <c r="K70" s="48" t="e">
        <f t="shared" si="63"/>
        <v>#REF!</v>
      </c>
      <c r="L70" s="48" t="e">
        <f t="shared" si="63"/>
        <v>#REF!</v>
      </c>
      <c r="M70" s="48" t="e">
        <f t="shared" si="63"/>
        <v>#REF!</v>
      </c>
      <c r="N70" s="48" t="e">
        <f t="shared" si="63"/>
        <v>#REF!</v>
      </c>
      <c r="O70" s="48" t="e">
        <f t="shared" si="63"/>
        <v>#REF!</v>
      </c>
      <c r="P70" s="48" t="e">
        <f t="shared" si="63"/>
        <v>#REF!</v>
      </c>
      <c r="Q70" s="48" t="e">
        <f t="shared" si="63"/>
        <v>#REF!</v>
      </c>
      <c r="R70" s="48" t="e">
        <f t="shared" si="63"/>
        <v>#REF!</v>
      </c>
      <c r="S70" s="48" t="e">
        <f t="shared" si="63"/>
        <v>#REF!</v>
      </c>
      <c r="T70" s="48" t="e">
        <f t="shared" si="63"/>
        <v>#REF!</v>
      </c>
      <c r="U70" s="48" t="e">
        <f t="shared" si="63"/>
        <v>#REF!</v>
      </c>
      <c r="V70" s="49" t="e">
        <f t="shared" si="63"/>
        <v>#REF!</v>
      </c>
      <c r="W70" s="3"/>
    </row>
    <row r="71" spans="7:23" s="1" customFormat="1" x14ac:dyDescent="0.2">
      <c r="G71" s="46">
        <v>65</v>
      </c>
      <c r="H71" s="47">
        <v>1</v>
      </c>
      <c r="I71" s="48" t="e">
        <f t="shared" ref="I71:V71" si="64">H71+EXP(H$6*$G71*$D$12)</f>
        <v>#REF!</v>
      </c>
      <c r="J71" s="48" t="e">
        <f t="shared" si="64"/>
        <v>#REF!</v>
      </c>
      <c r="K71" s="48" t="e">
        <f t="shared" si="64"/>
        <v>#REF!</v>
      </c>
      <c r="L71" s="48" t="e">
        <f t="shared" si="64"/>
        <v>#REF!</v>
      </c>
      <c r="M71" s="48" t="e">
        <f t="shared" si="64"/>
        <v>#REF!</v>
      </c>
      <c r="N71" s="48" t="e">
        <f t="shared" si="64"/>
        <v>#REF!</v>
      </c>
      <c r="O71" s="48" t="e">
        <f t="shared" si="64"/>
        <v>#REF!</v>
      </c>
      <c r="P71" s="48" t="e">
        <f t="shared" si="64"/>
        <v>#REF!</v>
      </c>
      <c r="Q71" s="48" t="e">
        <f t="shared" si="64"/>
        <v>#REF!</v>
      </c>
      <c r="R71" s="48" t="e">
        <f t="shared" si="64"/>
        <v>#REF!</v>
      </c>
      <c r="S71" s="48" t="e">
        <f t="shared" si="64"/>
        <v>#REF!</v>
      </c>
      <c r="T71" s="48" t="e">
        <f t="shared" si="64"/>
        <v>#REF!</v>
      </c>
      <c r="U71" s="48" t="e">
        <f t="shared" si="64"/>
        <v>#REF!</v>
      </c>
      <c r="V71" s="49" t="e">
        <f t="shared" si="64"/>
        <v>#REF!</v>
      </c>
      <c r="W71" s="3"/>
    </row>
    <row r="72" spans="7:23" s="1" customFormat="1" x14ac:dyDescent="0.2">
      <c r="G72" s="46">
        <v>66</v>
      </c>
      <c r="H72" s="47">
        <v>1</v>
      </c>
      <c r="I72" s="48" t="e">
        <f t="shared" ref="I72:V72" si="65">H72+EXP(H$6*$G72*$D$12)</f>
        <v>#REF!</v>
      </c>
      <c r="J72" s="48" t="e">
        <f t="shared" si="65"/>
        <v>#REF!</v>
      </c>
      <c r="K72" s="48" t="e">
        <f t="shared" si="65"/>
        <v>#REF!</v>
      </c>
      <c r="L72" s="48" t="e">
        <f t="shared" si="65"/>
        <v>#REF!</v>
      </c>
      <c r="M72" s="48" t="e">
        <f t="shared" si="65"/>
        <v>#REF!</v>
      </c>
      <c r="N72" s="48" t="e">
        <f t="shared" si="65"/>
        <v>#REF!</v>
      </c>
      <c r="O72" s="48" t="e">
        <f t="shared" si="65"/>
        <v>#REF!</v>
      </c>
      <c r="P72" s="48" t="e">
        <f t="shared" si="65"/>
        <v>#REF!</v>
      </c>
      <c r="Q72" s="48" t="e">
        <f t="shared" si="65"/>
        <v>#REF!</v>
      </c>
      <c r="R72" s="48" t="e">
        <f t="shared" si="65"/>
        <v>#REF!</v>
      </c>
      <c r="S72" s="48" t="e">
        <f t="shared" si="65"/>
        <v>#REF!</v>
      </c>
      <c r="T72" s="48" t="e">
        <f t="shared" si="65"/>
        <v>#REF!</v>
      </c>
      <c r="U72" s="48" t="e">
        <f t="shared" si="65"/>
        <v>#REF!</v>
      </c>
      <c r="V72" s="49" t="e">
        <f t="shared" si="65"/>
        <v>#REF!</v>
      </c>
      <c r="W72" s="3"/>
    </row>
    <row r="73" spans="7:23" s="1" customFormat="1" x14ac:dyDescent="0.2">
      <c r="G73" s="46">
        <v>67</v>
      </c>
      <c r="H73" s="47">
        <v>1</v>
      </c>
      <c r="I73" s="48" t="e">
        <f t="shared" ref="I73:V73" si="66">H73+EXP(H$6*$G73*$D$12)</f>
        <v>#REF!</v>
      </c>
      <c r="J73" s="48" t="e">
        <f t="shared" si="66"/>
        <v>#REF!</v>
      </c>
      <c r="K73" s="48" t="e">
        <f t="shared" si="66"/>
        <v>#REF!</v>
      </c>
      <c r="L73" s="48" t="e">
        <f t="shared" si="66"/>
        <v>#REF!</v>
      </c>
      <c r="M73" s="48" t="e">
        <f t="shared" si="66"/>
        <v>#REF!</v>
      </c>
      <c r="N73" s="48" t="e">
        <f t="shared" si="66"/>
        <v>#REF!</v>
      </c>
      <c r="O73" s="48" t="e">
        <f t="shared" si="66"/>
        <v>#REF!</v>
      </c>
      <c r="P73" s="48" t="e">
        <f t="shared" si="66"/>
        <v>#REF!</v>
      </c>
      <c r="Q73" s="48" t="e">
        <f t="shared" si="66"/>
        <v>#REF!</v>
      </c>
      <c r="R73" s="48" t="e">
        <f t="shared" si="66"/>
        <v>#REF!</v>
      </c>
      <c r="S73" s="48" t="e">
        <f t="shared" si="66"/>
        <v>#REF!</v>
      </c>
      <c r="T73" s="48" t="e">
        <f t="shared" si="66"/>
        <v>#REF!</v>
      </c>
      <c r="U73" s="48" t="e">
        <f t="shared" si="66"/>
        <v>#REF!</v>
      </c>
      <c r="V73" s="49" t="e">
        <f t="shared" si="66"/>
        <v>#REF!</v>
      </c>
      <c r="W73" s="3"/>
    </row>
    <row r="74" spans="7:23" s="1" customFormat="1" x14ac:dyDescent="0.2">
      <c r="G74" s="46">
        <v>68</v>
      </c>
      <c r="H74" s="47">
        <v>1</v>
      </c>
      <c r="I74" s="48" t="e">
        <f t="shared" ref="I74:V74" si="67">H74+EXP(H$6*$G74*$D$12)</f>
        <v>#REF!</v>
      </c>
      <c r="J74" s="48" t="e">
        <f t="shared" si="67"/>
        <v>#REF!</v>
      </c>
      <c r="K74" s="48" t="e">
        <f t="shared" si="67"/>
        <v>#REF!</v>
      </c>
      <c r="L74" s="48" t="e">
        <f t="shared" si="67"/>
        <v>#REF!</v>
      </c>
      <c r="M74" s="48" t="e">
        <f t="shared" si="67"/>
        <v>#REF!</v>
      </c>
      <c r="N74" s="48" t="e">
        <f t="shared" si="67"/>
        <v>#REF!</v>
      </c>
      <c r="O74" s="48" t="e">
        <f t="shared" si="67"/>
        <v>#REF!</v>
      </c>
      <c r="P74" s="48" t="e">
        <f t="shared" si="67"/>
        <v>#REF!</v>
      </c>
      <c r="Q74" s="48" t="e">
        <f t="shared" si="67"/>
        <v>#REF!</v>
      </c>
      <c r="R74" s="48" t="e">
        <f t="shared" si="67"/>
        <v>#REF!</v>
      </c>
      <c r="S74" s="48" t="e">
        <f t="shared" si="67"/>
        <v>#REF!</v>
      </c>
      <c r="T74" s="48" t="e">
        <f t="shared" si="67"/>
        <v>#REF!</v>
      </c>
      <c r="U74" s="48" t="e">
        <f t="shared" si="67"/>
        <v>#REF!</v>
      </c>
      <c r="V74" s="49" t="e">
        <f t="shared" si="67"/>
        <v>#REF!</v>
      </c>
      <c r="W74" s="3"/>
    </row>
    <row r="75" spans="7:23" s="1" customFormat="1" x14ac:dyDescent="0.2">
      <c r="G75" s="46">
        <v>69</v>
      </c>
      <c r="H75" s="47">
        <v>1</v>
      </c>
      <c r="I75" s="48" t="e">
        <f t="shared" ref="I75:V75" si="68">H75+EXP(H$6*$G75*$D$12)</f>
        <v>#REF!</v>
      </c>
      <c r="J75" s="48" t="e">
        <f t="shared" si="68"/>
        <v>#REF!</v>
      </c>
      <c r="K75" s="48" t="e">
        <f t="shared" si="68"/>
        <v>#REF!</v>
      </c>
      <c r="L75" s="48" t="e">
        <f t="shared" si="68"/>
        <v>#REF!</v>
      </c>
      <c r="M75" s="48" t="e">
        <f t="shared" si="68"/>
        <v>#REF!</v>
      </c>
      <c r="N75" s="48" t="e">
        <f t="shared" si="68"/>
        <v>#REF!</v>
      </c>
      <c r="O75" s="48" t="e">
        <f t="shared" si="68"/>
        <v>#REF!</v>
      </c>
      <c r="P75" s="48" t="e">
        <f t="shared" si="68"/>
        <v>#REF!</v>
      </c>
      <c r="Q75" s="48" t="e">
        <f t="shared" si="68"/>
        <v>#REF!</v>
      </c>
      <c r="R75" s="48" t="e">
        <f t="shared" si="68"/>
        <v>#REF!</v>
      </c>
      <c r="S75" s="48" t="e">
        <f t="shared" si="68"/>
        <v>#REF!</v>
      </c>
      <c r="T75" s="48" t="e">
        <f t="shared" si="68"/>
        <v>#REF!</v>
      </c>
      <c r="U75" s="48" t="e">
        <f t="shared" si="68"/>
        <v>#REF!</v>
      </c>
      <c r="V75" s="49" t="e">
        <f t="shared" si="68"/>
        <v>#REF!</v>
      </c>
      <c r="W75" s="3"/>
    </row>
    <row r="76" spans="7:23" s="1" customFormat="1" x14ac:dyDescent="0.2">
      <c r="G76" s="46">
        <v>70</v>
      </c>
      <c r="H76" s="47">
        <v>1</v>
      </c>
      <c r="I76" s="48" t="e">
        <f t="shared" ref="I76:V76" si="69">H76+EXP(H$6*$G76*$D$12)</f>
        <v>#REF!</v>
      </c>
      <c r="J76" s="48" t="e">
        <f t="shared" si="69"/>
        <v>#REF!</v>
      </c>
      <c r="K76" s="48" t="e">
        <f t="shared" si="69"/>
        <v>#REF!</v>
      </c>
      <c r="L76" s="48" t="e">
        <f t="shared" si="69"/>
        <v>#REF!</v>
      </c>
      <c r="M76" s="48" t="e">
        <f t="shared" si="69"/>
        <v>#REF!</v>
      </c>
      <c r="N76" s="48" t="e">
        <f t="shared" si="69"/>
        <v>#REF!</v>
      </c>
      <c r="O76" s="48" t="e">
        <f t="shared" si="69"/>
        <v>#REF!</v>
      </c>
      <c r="P76" s="48" t="e">
        <f t="shared" si="69"/>
        <v>#REF!</v>
      </c>
      <c r="Q76" s="48" t="e">
        <f t="shared" si="69"/>
        <v>#REF!</v>
      </c>
      <c r="R76" s="48" t="e">
        <f t="shared" si="69"/>
        <v>#REF!</v>
      </c>
      <c r="S76" s="48" t="e">
        <f t="shared" si="69"/>
        <v>#REF!</v>
      </c>
      <c r="T76" s="48" t="e">
        <f t="shared" si="69"/>
        <v>#REF!</v>
      </c>
      <c r="U76" s="48" t="e">
        <f t="shared" si="69"/>
        <v>#REF!</v>
      </c>
      <c r="V76" s="49" t="e">
        <f t="shared" si="69"/>
        <v>#REF!</v>
      </c>
      <c r="W76" s="3"/>
    </row>
    <row r="77" spans="7:23" s="1" customFormat="1" x14ac:dyDescent="0.2">
      <c r="G77" s="46">
        <v>71</v>
      </c>
      <c r="H77" s="47">
        <v>1</v>
      </c>
      <c r="I77" s="48" t="e">
        <f t="shared" ref="I77:V77" si="70">H77+EXP(H$6*$G77*$D$12)</f>
        <v>#REF!</v>
      </c>
      <c r="J77" s="48" t="e">
        <f t="shared" si="70"/>
        <v>#REF!</v>
      </c>
      <c r="K77" s="48" t="e">
        <f t="shared" si="70"/>
        <v>#REF!</v>
      </c>
      <c r="L77" s="48" t="e">
        <f t="shared" si="70"/>
        <v>#REF!</v>
      </c>
      <c r="M77" s="48" t="e">
        <f t="shared" si="70"/>
        <v>#REF!</v>
      </c>
      <c r="N77" s="48" t="e">
        <f t="shared" si="70"/>
        <v>#REF!</v>
      </c>
      <c r="O77" s="48" t="e">
        <f t="shared" si="70"/>
        <v>#REF!</v>
      </c>
      <c r="P77" s="48" t="e">
        <f t="shared" si="70"/>
        <v>#REF!</v>
      </c>
      <c r="Q77" s="48" t="e">
        <f t="shared" si="70"/>
        <v>#REF!</v>
      </c>
      <c r="R77" s="48" t="e">
        <f t="shared" si="70"/>
        <v>#REF!</v>
      </c>
      <c r="S77" s="48" t="e">
        <f t="shared" si="70"/>
        <v>#REF!</v>
      </c>
      <c r="T77" s="48" t="e">
        <f t="shared" si="70"/>
        <v>#REF!</v>
      </c>
      <c r="U77" s="48" t="e">
        <f t="shared" si="70"/>
        <v>#REF!</v>
      </c>
      <c r="V77" s="49" t="e">
        <f t="shared" si="70"/>
        <v>#REF!</v>
      </c>
      <c r="W77" s="3"/>
    </row>
    <row r="78" spans="7:23" s="1" customFormat="1" x14ac:dyDescent="0.2">
      <c r="G78" s="46">
        <v>72</v>
      </c>
      <c r="H78" s="47">
        <v>1</v>
      </c>
      <c r="I78" s="48" t="e">
        <f t="shared" ref="I78:V78" si="71">H78+EXP(H$6*$G78*$D$12)</f>
        <v>#REF!</v>
      </c>
      <c r="J78" s="48" t="e">
        <f t="shared" si="71"/>
        <v>#REF!</v>
      </c>
      <c r="K78" s="48" t="e">
        <f t="shared" si="71"/>
        <v>#REF!</v>
      </c>
      <c r="L78" s="48" t="e">
        <f t="shared" si="71"/>
        <v>#REF!</v>
      </c>
      <c r="M78" s="48" t="e">
        <f t="shared" si="71"/>
        <v>#REF!</v>
      </c>
      <c r="N78" s="48" t="e">
        <f t="shared" si="71"/>
        <v>#REF!</v>
      </c>
      <c r="O78" s="48" t="e">
        <f t="shared" si="71"/>
        <v>#REF!</v>
      </c>
      <c r="P78" s="48" t="e">
        <f t="shared" si="71"/>
        <v>#REF!</v>
      </c>
      <c r="Q78" s="48" t="e">
        <f t="shared" si="71"/>
        <v>#REF!</v>
      </c>
      <c r="R78" s="48" t="e">
        <f t="shared" si="71"/>
        <v>#REF!</v>
      </c>
      <c r="S78" s="48" t="e">
        <f t="shared" si="71"/>
        <v>#REF!</v>
      </c>
      <c r="T78" s="48" t="e">
        <f t="shared" si="71"/>
        <v>#REF!</v>
      </c>
      <c r="U78" s="48" t="e">
        <f t="shared" si="71"/>
        <v>#REF!</v>
      </c>
      <c r="V78" s="49" t="e">
        <f t="shared" si="71"/>
        <v>#REF!</v>
      </c>
      <c r="W78" s="3"/>
    </row>
    <row r="79" spans="7:23" s="1" customFormat="1" x14ac:dyDescent="0.2">
      <c r="G79" s="46">
        <v>73</v>
      </c>
      <c r="H79" s="47">
        <v>1</v>
      </c>
      <c r="I79" s="48" t="e">
        <f t="shared" ref="I79:V79" si="72">H79+EXP(H$6*$G79*$D$12)</f>
        <v>#REF!</v>
      </c>
      <c r="J79" s="48" t="e">
        <f t="shared" si="72"/>
        <v>#REF!</v>
      </c>
      <c r="K79" s="48" t="e">
        <f t="shared" si="72"/>
        <v>#REF!</v>
      </c>
      <c r="L79" s="48" t="e">
        <f t="shared" si="72"/>
        <v>#REF!</v>
      </c>
      <c r="M79" s="48" t="e">
        <f t="shared" si="72"/>
        <v>#REF!</v>
      </c>
      <c r="N79" s="48" t="e">
        <f t="shared" si="72"/>
        <v>#REF!</v>
      </c>
      <c r="O79" s="48" t="e">
        <f t="shared" si="72"/>
        <v>#REF!</v>
      </c>
      <c r="P79" s="48" t="e">
        <f t="shared" si="72"/>
        <v>#REF!</v>
      </c>
      <c r="Q79" s="48" t="e">
        <f t="shared" si="72"/>
        <v>#REF!</v>
      </c>
      <c r="R79" s="48" t="e">
        <f t="shared" si="72"/>
        <v>#REF!</v>
      </c>
      <c r="S79" s="48" t="e">
        <f t="shared" si="72"/>
        <v>#REF!</v>
      </c>
      <c r="T79" s="48" t="e">
        <f t="shared" si="72"/>
        <v>#REF!</v>
      </c>
      <c r="U79" s="48" t="e">
        <f t="shared" si="72"/>
        <v>#REF!</v>
      </c>
      <c r="V79" s="49" t="e">
        <f t="shared" si="72"/>
        <v>#REF!</v>
      </c>
      <c r="W79" s="3"/>
    </row>
    <row r="80" spans="7:23" s="1" customFormat="1" x14ac:dyDescent="0.2">
      <c r="G80" s="46">
        <v>74</v>
      </c>
      <c r="H80" s="47">
        <v>1</v>
      </c>
      <c r="I80" s="48" t="e">
        <f t="shared" ref="I80:V80" si="73">H80+EXP(H$6*$G80*$D$12)</f>
        <v>#REF!</v>
      </c>
      <c r="J80" s="48" t="e">
        <f t="shared" si="73"/>
        <v>#REF!</v>
      </c>
      <c r="K80" s="48" t="e">
        <f t="shared" si="73"/>
        <v>#REF!</v>
      </c>
      <c r="L80" s="48" t="e">
        <f t="shared" si="73"/>
        <v>#REF!</v>
      </c>
      <c r="M80" s="48" t="e">
        <f t="shared" si="73"/>
        <v>#REF!</v>
      </c>
      <c r="N80" s="48" t="e">
        <f t="shared" si="73"/>
        <v>#REF!</v>
      </c>
      <c r="O80" s="48" t="e">
        <f t="shared" si="73"/>
        <v>#REF!</v>
      </c>
      <c r="P80" s="48" t="e">
        <f t="shared" si="73"/>
        <v>#REF!</v>
      </c>
      <c r="Q80" s="48" t="e">
        <f t="shared" si="73"/>
        <v>#REF!</v>
      </c>
      <c r="R80" s="48" t="e">
        <f t="shared" si="73"/>
        <v>#REF!</v>
      </c>
      <c r="S80" s="48" t="e">
        <f t="shared" si="73"/>
        <v>#REF!</v>
      </c>
      <c r="T80" s="48" t="e">
        <f t="shared" si="73"/>
        <v>#REF!</v>
      </c>
      <c r="U80" s="48" t="e">
        <f t="shared" si="73"/>
        <v>#REF!</v>
      </c>
      <c r="V80" s="49" t="e">
        <f t="shared" si="73"/>
        <v>#REF!</v>
      </c>
      <c r="W80" s="3"/>
    </row>
    <row r="81" spans="7:23" s="1" customFormat="1" x14ac:dyDescent="0.2">
      <c r="G81" s="46">
        <v>75</v>
      </c>
      <c r="H81" s="47">
        <v>1</v>
      </c>
      <c r="I81" s="48" t="e">
        <f t="shared" ref="I81:V81" si="74">H81+EXP(H$6*$G81*$D$12)</f>
        <v>#REF!</v>
      </c>
      <c r="J81" s="48" t="e">
        <f t="shared" si="74"/>
        <v>#REF!</v>
      </c>
      <c r="K81" s="48" t="e">
        <f t="shared" si="74"/>
        <v>#REF!</v>
      </c>
      <c r="L81" s="48" t="e">
        <f t="shared" si="74"/>
        <v>#REF!</v>
      </c>
      <c r="M81" s="48" t="e">
        <f t="shared" si="74"/>
        <v>#REF!</v>
      </c>
      <c r="N81" s="48" t="e">
        <f t="shared" si="74"/>
        <v>#REF!</v>
      </c>
      <c r="O81" s="48" t="e">
        <f t="shared" si="74"/>
        <v>#REF!</v>
      </c>
      <c r="P81" s="48" t="e">
        <f t="shared" si="74"/>
        <v>#REF!</v>
      </c>
      <c r="Q81" s="48" t="e">
        <f t="shared" si="74"/>
        <v>#REF!</v>
      </c>
      <c r="R81" s="48" t="e">
        <f t="shared" si="74"/>
        <v>#REF!</v>
      </c>
      <c r="S81" s="48" t="e">
        <f t="shared" si="74"/>
        <v>#REF!</v>
      </c>
      <c r="T81" s="48" t="e">
        <f t="shared" si="74"/>
        <v>#REF!</v>
      </c>
      <c r="U81" s="48" t="e">
        <f t="shared" si="74"/>
        <v>#REF!</v>
      </c>
      <c r="V81" s="49" t="e">
        <f t="shared" si="74"/>
        <v>#REF!</v>
      </c>
      <c r="W81" s="3"/>
    </row>
    <row r="82" spans="7:23" s="1" customFormat="1" x14ac:dyDescent="0.2">
      <c r="G82" s="46">
        <v>76</v>
      </c>
      <c r="H82" s="47">
        <v>1</v>
      </c>
      <c r="I82" s="48" t="e">
        <f t="shared" ref="I82:V82" si="75">H82+EXP(H$6*$G82*$D$12)</f>
        <v>#REF!</v>
      </c>
      <c r="J82" s="48" t="e">
        <f t="shared" si="75"/>
        <v>#REF!</v>
      </c>
      <c r="K82" s="48" t="e">
        <f t="shared" si="75"/>
        <v>#REF!</v>
      </c>
      <c r="L82" s="48" t="e">
        <f t="shared" si="75"/>
        <v>#REF!</v>
      </c>
      <c r="M82" s="48" t="e">
        <f t="shared" si="75"/>
        <v>#REF!</v>
      </c>
      <c r="N82" s="48" t="e">
        <f t="shared" si="75"/>
        <v>#REF!</v>
      </c>
      <c r="O82" s="48" t="e">
        <f t="shared" si="75"/>
        <v>#REF!</v>
      </c>
      <c r="P82" s="48" t="e">
        <f t="shared" si="75"/>
        <v>#REF!</v>
      </c>
      <c r="Q82" s="48" t="e">
        <f t="shared" si="75"/>
        <v>#REF!</v>
      </c>
      <c r="R82" s="48" t="e">
        <f t="shared" si="75"/>
        <v>#REF!</v>
      </c>
      <c r="S82" s="48" t="e">
        <f t="shared" si="75"/>
        <v>#REF!</v>
      </c>
      <c r="T82" s="48" t="e">
        <f t="shared" si="75"/>
        <v>#REF!</v>
      </c>
      <c r="U82" s="48" t="e">
        <f t="shared" si="75"/>
        <v>#REF!</v>
      </c>
      <c r="V82" s="49" t="e">
        <f t="shared" si="75"/>
        <v>#REF!</v>
      </c>
      <c r="W82" s="3"/>
    </row>
    <row r="83" spans="7:23" s="1" customFormat="1" x14ac:dyDescent="0.2">
      <c r="G83" s="46">
        <v>77</v>
      </c>
      <c r="H83" s="47">
        <v>1</v>
      </c>
      <c r="I83" s="48" t="e">
        <f t="shared" ref="I83:V83" si="76">H83+EXP(H$6*$G83*$D$12)</f>
        <v>#REF!</v>
      </c>
      <c r="J83" s="48" t="e">
        <f t="shared" si="76"/>
        <v>#REF!</v>
      </c>
      <c r="K83" s="48" t="e">
        <f t="shared" si="76"/>
        <v>#REF!</v>
      </c>
      <c r="L83" s="48" t="e">
        <f t="shared" si="76"/>
        <v>#REF!</v>
      </c>
      <c r="M83" s="48" t="e">
        <f t="shared" si="76"/>
        <v>#REF!</v>
      </c>
      <c r="N83" s="48" t="e">
        <f t="shared" si="76"/>
        <v>#REF!</v>
      </c>
      <c r="O83" s="48" t="e">
        <f t="shared" si="76"/>
        <v>#REF!</v>
      </c>
      <c r="P83" s="48" t="e">
        <f t="shared" si="76"/>
        <v>#REF!</v>
      </c>
      <c r="Q83" s="48" t="e">
        <f t="shared" si="76"/>
        <v>#REF!</v>
      </c>
      <c r="R83" s="48" t="e">
        <f t="shared" si="76"/>
        <v>#REF!</v>
      </c>
      <c r="S83" s="48" t="e">
        <f t="shared" si="76"/>
        <v>#REF!</v>
      </c>
      <c r="T83" s="48" t="e">
        <f t="shared" si="76"/>
        <v>#REF!</v>
      </c>
      <c r="U83" s="48" t="e">
        <f t="shared" si="76"/>
        <v>#REF!</v>
      </c>
      <c r="V83" s="49" t="e">
        <f t="shared" si="76"/>
        <v>#REF!</v>
      </c>
      <c r="W83" s="3"/>
    </row>
    <row r="84" spans="7:23" s="1" customFormat="1" x14ac:dyDescent="0.2">
      <c r="G84" s="46">
        <v>78</v>
      </c>
      <c r="H84" s="47">
        <v>1</v>
      </c>
      <c r="I84" s="48" t="e">
        <f t="shared" ref="I84:V84" si="77">H84+EXP(H$6*$G84*$D$12)</f>
        <v>#REF!</v>
      </c>
      <c r="J84" s="48" t="e">
        <f t="shared" si="77"/>
        <v>#REF!</v>
      </c>
      <c r="K84" s="48" t="e">
        <f t="shared" si="77"/>
        <v>#REF!</v>
      </c>
      <c r="L84" s="48" t="e">
        <f t="shared" si="77"/>
        <v>#REF!</v>
      </c>
      <c r="M84" s="48" t="e">
        <f t="shared" si="77"/>
        <v>#REF!</v>
      </c>
      <c r="N84" s="48" t="e">
        <f t="shared" si="77"/>
        <v>#REF!</v>
      </c>
      <c r="O84" s="48" t="e">
        <f t="shared" si="77"/>
        <v>#REF!</v>
      </c>
      <c r="P84" s="48" t="e">
        <f t="shared" si="77"/>
        <v>#REF!</v>
      </c>
      <c r="Q84" s="48" t="e">
        <f t="shared" si="77"/>
        <v>#REF!</v>
      </c>
      <c r="R84" s="48" t="e">
        <f t="shared" si="77"/>
        <v>#REF!</v>
      </c>
      <c r="S84" s="48" t="e">
        <f t="shared" si="77"/>
        <v>#REF!</v>
      </c>
      <c r="T84" s="48" t="e">
        <f t="shared" si="77"/>
        <v>#REF!</v>
      </c>
      <c r="U84" s="48" t="e">
        <f t="shared" si="77"/>
        <v>#REF!</v>
      </c>
      <c r="V84" s="49" t="e">
        <f t="shared" si="77"/>
        <v>#REF!</v>
      </c>
      <c r="W84" s="3"/>
    </row>
    <row r="85" spans="7:23" s="1" customFormat="1" x14ac:dyDescent="0.2">
      <c r="G85" s="46">
        <v>79</v>
      </c>
      <c r="H85" s="47">
        <v>1</v>
      </c>
      <c r="I85" s="48" t="e">
        <f t="shared" ref="I85:V85" si="78">H85+EXP(H$6*$G85*$D$12)</f>
        <v>#REF!</v>
      </c>
      <c r="J85" s="48" t="e">
        <f t="shared" si="78"/>
        <v>#REF!</v>
      </c>
      <c r="K85" s="48" t="e">
        <f t="shared" si="78"/>
        <v>#REF!</v>
      </c>
      <c r="L85" s="48" t="e">
        <f t="shared" si="78"/>
        <v>#REF!</v>
      </c>
      <c r="M85" s="48" t="e">
        <f t="shared" si="78"/>
        <v>#REF!</v>
      </c>
      <c r="N85" s="48" t="e">
        <f t="shared" si="78"/>
        <v>#REF!</v>
      </c>
      <c r="O85" s="48" t="e">
        <f t="shared" si="78"/>
        <v>#REF!</v>
      </c>
      <c r="P85" s="48" t="e">
        <f t="shared" si="78"/>
        <v>#REF!</v>
      </c>
      <c r="Q85" s="48" t="e">
        <f t="shared" si="78"/>
        <v>#REF!</v>
      </c>
      <c r="R85" s="48" t="e">
        <f t="shared" si="78"/>
        <v>#REF!</v>
      </c>
      <c r="S85" s="48" t="e">
        <f t="shared" si="78"/>
        <v>#REF!</v>
      </c>
      <c r="T85" s="48" t="e">
        <f t="shared" si="78"/>
        <v>#REF!</v>
      </c>
      <c r="U85" s="48" t="e">
        <f t="shared" si="78"/>
        <v>#REF!</v>
      </c>
      <c r="V85" s="49" t="e">
        <f t="shared" si="78"/>
        <v>#REF!</v>
      </c>
      <c r="W85" s="3"/>
    </row>
    <row r="86" spans="7:23" s="1" customFormat="1" x14ac:dyDescent="0.2">
      <c r="G86" s="46">
        <v>80</v>
      </c>
      <c r="H86" s="47">
        <v>1</v>
      </c>
      <c r="I86" s="48" t="e">
        <f t="shared" ref="I86:V86" si="79">H86+EXP(H$6*$G86*$D$12)</f>
        <v>#REF!</v>
      </c>
      <c r="J86" s="48" t="e">
        <f t="shared" si="79"/>
        <v>#REF!</v>
      </c>
      <c r="K86" s="48" t="e">
        <f t="shared" si="79"/>
        <v>#REF!</v>
      </c>
      <c r="L86" s="48" t="e">
        <f t="shared" si="79"/>
        <v>#REF!</v>
      </c>
      <c r="M86" s="48" t="e">
        <f t="shared" si="79"/>
        <v>#REF!</v>
      </c>
      <c r="N86" s="48" t="e">
        <f t="shared" si="79"/>
        <v>#REF!</v>
      </c>
      <c r="O86" s="48" t="e">
        <f t="shared" si="79"/>
        <v>#REF!</v>
      </c>
      <c r="P86" s="48" t="e">
        <f t="shared" si="79"/>
        <v>#REF!</v>
      </c>
      <c r="Q86" s="48" t="e">
        <f t="shared" si="79"/>
        <v>#REF!</v>
      </c>
      <c r="R86" s="48" t="e">
        <f t="shared" si="79"/>
        <v>#REF!</v>
      </c>
      <c r="S86" s="48" t="e">
        <f t="shared" si="79"/>
        <v>#REF!</v>
      </c>
      <c r="T86" s="48" t="e">
        <f t="shared" si="79"/>
        <v>#REF!</v>
      </c>
      <c r="U86" s="48" t="e">
        <f t="shared" si="79"/>
        <v>#REF!</v>
      </c>
      <c r="V86" s="49" t="e">
        <f t="shared" si="79"/>
        <v>#REF!</v>
      </c>
      <c r="W86" s="3"/>
    </row>
    <row r="87" spans="7:23" s="1" customFormat="1" x14ac:dyDescent="0.2">
      <c r="G87" s="46">
        <v>81</v>
      </c>
      <c r="H87" s="47">
        <v>1</v>
      </c>
      <c r="I87" s="48" t="e">
        <f t="shared" ref="I87:V87" si="80">H87+EXP(H$6*$G87*$D$12)</f>
        <v>#REF!</v>
      </c>
      <c r="J87" s="48" t="e">
        <f t="shared" si="80"/>
        <v>#REF!</v>
      </c>
      <c r="K87" s="48" t="e">
        <f t="shared" si="80"/>
        <v>#REF!</v>
      </c>
      <c r="L87" s="48" t="e">
        <f t="shared" si="80"/>
        <v>#REF!</v>
      </c>
      <c r="M87" s="48" t="e">
        <f t="shared" si="80"/>
        <v>#REF!</v>
      </c>
      <c r="N87" s="48" t="e">
        <f t="shared" si="80"/>
        <v>#REF!</v>
      </c>
      <c r="O87" s="48" t="e">
        <f t="shared" si="80"/>
        <v>#REF!</v>
      </c>
      <c r="P87" s="48" t="e">
        <f t="shared" si="80"/>
        <v>#REF!</v>
      </c>
      <c r="Q87" s="48" t="e">
        <f t="shared" si="80"/>
        <v>#REF!</v>
      </c>
      <c r="R87" s="48" t="e">
        <f t="shared" si="80"/>
        <v>#REF!</v>
      </c>
      <c r="S87" s="48" t="e">
        <f t="shared" si="80"/>
        <v>#REF!</v>
      </c>
      <c r="T87" s="48" t="e">
        <f t="shared" si="80"/>
        <v>#REF!</v>
      </c>
      <c r="U87" s="48" t="e">
        <f t="shared" si="80"/>
        <v>#REF!</v>
      </c>
      <c r="V87" s="49" t="e">
        <f t="shared" si="80"/>
        <v>#REF!</v>
      </c>
      <c r="W87" s="3"/>
    </row>
    <row r="88" spans="7:23" s="1" customFormat="1" x14ac:dyDescent="0.2">
      <c r="G88" s="46">
        <v>82</v>
      </c>
      <c r="H88" s="47">
        <v>1</v>
      </c>
      <c r="I88" s="48" t="e">
        <f t="shared" ref="I88:V88" si="81">H88+EXP(H$6*$G88*$D$12)</f>
        <v>#REF!</v>
      </c>
      <c r="J88" s="48" t="e">
        <f t="shared" si="81"/>
        <v>#REF!</v>
      </c>
      <c r="K88" s="48" t="e">
        <f t="shared" si="81"/>
        <v>#REF!</v>
      </c>
      <c r="L88" s="48" t="e">
        <f t="shared" si="81"/>
        <v>#REF!</v>
      </c>
      <c r="M88" s="48" t="e">
        <f t="shared" si="81"/>
        <v>#REF!</v>
      </c>
      <c r="N88" s="48" t="e">
        <f t="shared" si="81"/>
        <v>#REF!</v>
      </c>
      <c r="O88" s="48" t="e">
        <f t="shared" si="81"/>
        <v>#REF!</v>
      </c>
      <c r="P88" s="48" t="e">
        <f t="shared" si="81"/>
        <v>#REF!</v>
      </c>
      <c r="Q88" s="48" t="e">
        <f t="shared" si="81"/>
        <v>#REF!</v>
      </c>
      <c r="R88" s="48" t="e">
        <f t="shared" si="81"/>
        <v>#REF!</v>
      </c>
      <c r="S88" s="48" t="e">
        <f t="shared" si="81"/>
        <v>#REF!</v>
      </c>
      <c r="T88" s="48" t="e">
        <f t="shared" si="81"/>
        <v>#REF!</v>
      </c>
      <c r="U88" s="48" t="e">
        <f t="shared" si="81"/>
        <v>#REF!</v>
      </c>
      <c r="V88" s="49" t="e">
        <f t="shared" si="81"/>
        <v>#REF!</v>
      </c>
      <c r="W88" s="3"/>
    </row>
    <row r="89" spans="7:23" s="1" customFormat="1" x14ac:dyDescent="0.2">
      <c r="G89" s="46">
        <v>83</v>
      </c>
      <c r="H89" s="47">
        <v>1</v>
      </c>
      <c r="I89" s="48" t="e">
        <f t="shared" ref="I89:V89" si="82">H89+EXP(H$6*$G89*$D$12)</f>
        <v>#REF!</v>
      </c>
      <c r="J89" s="48" t="e">
        <f t="shared" si="82"/>
        <v>#REF!</v>
      </c>
      <c r="K89" s="48" t="e">
        <f t="shared" si="82"/>
        <v>#REF!</v>
      </c>
      <c r="L89" s="48" t="e">
        <f t="shared" si="82"/>
        <v>#REF!</v>
      </c>
      <c r="M89" s="48" t="e">
        <f t="shared" si="82"/>
        <v>#REF!</v>
      </c>
      <c r="N89" s="48" t="e">
        <f t="shared" si="82"/>
        <v>#REF!</v>
      </c>
      <c r="O89" s="48" t="e">
        <f t="shared" si="82"/>
        <v>#REF!</v>
      </c>
      <c r="P89" s="48" t="e">
        <f t="shared" si="82"/>
        <v>#REF!</v>
      </c>
      <c r="Q89" s="48" t="e">
        <f t="shared" si="82"/>
        <v>#REF!</v>
      </c>
      <c r="R89" s="48" t="e">
        <f t="shared" si="82"/>
        <v>#REF!</v>
      </c>
      <c r="S89" s="48" t="e">
        <f t="shared" si="82"/>
        <v>#REF!</v>
      </c>
      <c r="T89" s="48" t="e">
        <f t="shared" si="82"/>
        <v>#REF!</v>
      </c>
      <c r="U89" s="48" t="e">
        <f t="shared" si="82"/>
        <v>#REF!</v>
      </c>
      <c r="V89" s="49" t="e">
        <f t="shared" si="82"/>
        <v>#REF!</v>
      </c>
      <c r="W89" s="3"/>
    </row>
    <row r="90" spans="7:23" s="1" customFormat="1" x14ac:dyDescent="0.2">
      <c r="G90" s="46">
        <v>84</v>
      </c>
      <c r="H90" s="47">
        <v>1</v>
      </c>
      <c r="I90" s="48" t="e">
        <f t="shared" ref="I90:V90" si="83">H90+EXP(H$6*$G90*$D$12)</f>
        <v>#REF!</v>
      </c>
      <c r="J90" s="48" t="e">
        <f t="shared" si="83"/>
        <v>#REF!</v>
      </c>
      <c r="K90" s="48" t="e">
        <f t="shared" si="83"/>
        <v>#REF!</v>
      </c>
      <c r="L90" s="48" t="e">
        <f t="shared" si="83"/>
        <v>#REF!</v>
      </c>
      <c r="M90" s="48" t="e">
        <f t="shared" si="83"/>
        <v>#REF!</v>
      </c>
      <c r="N90" s="48" t="e">
        <f t="shared" si="83"/>
        <v>#REF!</v>
      </c>
      <c r="O90" s="48" t="e">
        <f t="shared" si="83"/>
        <v>#REF!</v>
      </c>
      <c r="P90" s="48" t="e">
        <f t="shared" si="83"/>
        <v>#REF!</v>
      </c>
      <c r="Q90" s="48" t="e">
        <f t="shared" si="83"/>
        <v>#REF!</v>
      </c>
      <c r="R90" s="48" t="e">
        <f t="shared" si="83"/>
        <v>#REF!</v>
      </c>
      <c r="S90" s="48" t="e">
        <f t="shared" si="83"/>
        <v>#REF!</v>
      </c>
      <c r="T90" s="48" t="e">
        <f t="shared" si="83"/>
        <v>#REF!</v>
      </c>
      <c r="U90" s="48" t="e">
        <f t="shared" si="83"/>
        <v>#REF!</v>
      </c>
      <c r="V90" s="49" t="e">
        <f t="shared" si="83"/>
        <v>#REF!</v>
      </c>
      <c r="W90" s="3"/>
    </row>
    <row r="91" spans="7:23" s="1" customFormat="1" x14ac:dyDescent="0.2">
      <c r="G91" s="46">
        <v>85</v>
      </c>
      <c r="H91" s="47">
        <v>1</v>
      </c>
      <c r="I91" s="48" t="e">
        <f t="shared" ref="I91:V91" si="84">H91+EXP(H$6*$G91*$D$12)</f>
        <v>#REF!</v>
      </c>
      <c r="J91" s="48" t="e">
        <f t="shared" si="84"/>
        <v>#REF!</v>
      </c>
      <c r="K91" s="48" t="e">
        <f t="shared" si="84"/>
        <v>#REF!</v>
      </c>
      <c r="L91" s="48" t="e">
        <f t="shared" si="84"/>
        <v>#REF!</v>
      </c>
      <c r="M91" s="48" t="e">
        <f t="shared" si="84"/>
        <v>#REF!</v>
      </c>
      <c r="N91" s="48" t="e">
        <f t="shared" si="84"/>
        <v>#REF!</v>
      </c>
      <c r="O91" s="48" t="e">
        <f t="shared" si="84"/>
        <v>#REF!</v>
      </c>
      <c r="P91" s="48" t="e">
        <f t="shared" si="84"/>
        <v>#REF!</v>
      </c>
      <c r="Q91" s="48" t="e">
        <f t="shared" si="84"/>
        <v>#REF!</v>
      </c>
      <c r="R91" s="48" t="e">
        <f t="shared" si="84"/>
        <v>#REF!</v>
      </c>
      <c r="S91" s="48" t="e">
        <f t="shared" si="84"/>
        <v>#REF!</v>
      </c>
      <c r="T91" s="48" t="e">
        <f t="shared" si="84"/>
        <v>#REF!</v>
      </c>
      <c r="U91" s="48" t="e">
        <f t="shared" si="84"/>
        <v>#REF!</v>
      </c>
      <c r="V91" s="49" t="e">
        <f t="shared" si="84"/>
        <v>#REF!</v>
      </c>
      <c r="W91" s="3"/>
    </row>
    <row r="92" spans="7:23" s="1" customFormat="1" x14ac:dyDescent="0.2">
      <c r="G92" s="46">
        <v>86</v>
      </c>
      <c r="H92" s="47">
        <v>1</v>
      </c>
      <c r="I92" s="48" t="e">
        <f t="shared" ref="I92:V92" si="85">H92+EXP(H$6*$G92*$D$12)</f>
        <v>#REF!</v>
      </c>
      <c r="J92" s="48" t="e">
        <f t="shared" si="85"/>
        <v>#REF!</v>
      </c>
      <c r="K92" s="48" t="e">
        <f t="shared" si="85"/>
        <v>#REF!</v>
      </c>
      <c r="L92" s="48" t="e">
        <f t="shared" si="85"/>
        <v>#REF!</v>
      </c>
      <c r="M92" s="48" t="e">
        <f t="shared" si="85"/>
        <v>#REF!</v>
      </c>
      <c r="N92" s="48" t="e">
        <f t="shared" si="85"/>
        <v>#REF!</v>
      </c>
      <c r="O92" s="48" t="e">
        <f t="shared" si="85"/>
        <v>#REF!</v>
      </c>
      <c r="P92" s="48" t="e">
        <f t="shared" si="85"/>
        <v>#REF!</v>
      </c>
      <c r="Q92" s="48" t="e">
        <f t="shared" si="85"/>
        <v>#REF!</v>
      </c>
      <c r="R92" s="48" t="e">
        <f t="shared" si="85"/>
        <v>#REF!</v>
      </c>
      <c r="S92" s="48" t="e">
        <f t="shared" si="85"/>
        <v>#REF!</v>
      </c>
      <c r="T92" s="48" t="e">
        <f t="shared" si="85"/>
        <v>#REF!</v>
      </c>
      <c r="U92" s="48" t="e">
        <f t="shared" si="85"/>
        <v>#REF!</v>
      </c>
      <c r="V92" s="49" t="e">
        <f t="shared" si="85"/>
        <v>#REF!</v>
      </c>
      <c r="W92" s="3"/>
    </row>
    <row r="93" spans="7:23" s="1" customFormat="1" x14ac:dyDescent="0.2">
      <c r="G93" s="46">
        <v>87</v>
      </c>
      <c r="H93" s="47">
        <v>1</v>
      </c>
      <c r="I93" s="48" t="e">
        <f t="shared" ref="I93:V93" si="86">H93+EXP(H$6*$G93*$D$12)</f>
        <v>#REF!</v>
      </c>
      <c r="J93" s="48" t="e">
        <f t="shared" si="86"/>
        <v>#REF!</v>
      </c>
      <c r="K93" s="48" t="e">
        <f t="shared" si="86"/>
        <v>#REF!</v>
      </c>
      <c r="L93" s="48" t="e">
        <f t="shared" si="86"/>
        <v>#REF!</v>
      </c>
      <c r="M93" s="48" t="e">
        <f t="shared" si="86"/>
        <v>#REF!</v>
      </c>
      <c r="N93" s="48" t="e">
        <f t="shared" si="86"/>
        <v>#REF!</v>
      </c>
      <c r="O93" s="48" t="e">
        <f t="shared" si="86"/>
        <v>#REF!</v>
      </c>
      <c r="P93" s="48" t="e">
        <f t="shared" si="86"/>
        <v>#REF!</v>
      </c>
      <c r="Q93" s="48" t="e">
        <f t="shared" si="86"/>
        <v>#REF!</v>
      </c>
      <c r="R93" s="48" t="e">
        <f t="shared" si="86"/>
        <v>#REF!</v>
      </c>
      <c r="S93" s="48" t="e">
        <f t="shared" si="86"/>
        <v>#REF!</v>
      </c>
      <c r="T93" s="48" t="e">
        <f t="shared" si="86"/>
        <v>#REF!</v>
      </c>
      <c r="U93" s="48" t="e">
        <f t="shared" si="86"/>
        <v>#REF!</v>
      </c>
      <c r="V93" s="49" t="e">
        <f t="shared" si="86"/>
        <v>#REF!</v>
      </c>
      <c r="W93" s="3"/>
    </row>
    <row r="94" spans="7:23" s="1" customFormat="1" x14ac:dyDescent="0.2">
      <c r="G94" s="46">
        <v>88</v>
      </c>
      <c r="H94" s="47">
        <v>1</v>
      </c>
      <c r="I94" s="48" t="e">
        <f t="shared" ref="I94:V94" si="87">H94+EXP(H$6*$G94*$D$12)</f>
        <v>#REF!</v>
      </c>
      <c r="J94" s="48" t="e">
        <f t="shared" si="87"/>
        <v>#REF!</v>
      </c>
      <c r="K94" s="48" t="e">
        <f t="shared" si="87"/>
        <v>#REF!</v>
      </c>
      <c r="L94" s="48" t="e">
        <f t="shared" si="87"/>
        <v>#REF!</v>
      </c>
      <c r="M94" s="48" t="e">
        <f t="shared" si="87"/>
        <v>#REF!</v>
      </c>
      <c r="N94" s="48" t="e">
        <f t="shared" si="87"/>
        <v>#REF!</v>
      </c>
      <c r="O94" s="48" t="e">
        <f t="shared" si="87"/>
        <v>#REF!</v>
      </c>
      <c r="P94" s="48" t="e">
        <f t="shared" si="87"/>
        <v>#REF!</v>
      </c>
      <c r="Q94" s="48" t="e">
        <f t="shared" si="87"/>
        <v>#REF!</v>
      </c>
      <c r="R94" s="48" t="e">
        <f t="shared" si="87"/>
        <v>#REF!</v>
      </c>
      <c r="S94" s="48" t="e">
        <f t="shared" si="87"/>
        <v>#REF!</v>
      </c>
      <c r="T94" s="48" t="e">
        <f t="shared" si="87"/>
        <v>#REF!</v>
      </c>
      <c r="U94" s="48" t="e">
        <f t="shared" si="87"/>
        <v>#REF!</v>
      </c>
      <c r="V94" s="49" t="e">
        <f t="shared" si="87"/>
        <v>#REF!</v>
      </c>
      <c r="W94" s="3"/>
    </row>
    <row r="95" spans="7:23" s="1" customFormat="1" x14ac:dyDescent="0.2">
      <c r="G95" s="46">
        <v>89</v>
      </c>
      <c r="H95" s="47">
        <v>1</v>
      </c>
      <c r="I95" s="48" t="e">
        <f t="shared" ref="I95:V95" si="88">H95+EXP(H$6*$G95*$D$12)</f>
        <v>#REF!</v>
      </c>
      <c r="J95" s="48" t="e">
        <f t="shared" si="88"/>
        <v>#REF!</v>
      </c>
      <c r="K95" s="48" t="e">
        <f t="shared" si="88"/>
        <v>#REF!</v>
      </c>
      <c r="L95" s="48" t="e">
        <f t="shared" si="88"/>
        <v>#REF!</v>
      </c>
      <c r="M95" s="48" t="e">
        <f t="shared" si="88"/>
        <v>#REF!</v>
      </c>
      <c r="N95" s="48" t="e">
        <f t="shared" si="88"/>
        <v>#REF!</v>
      </c>
      <c r="O95" s="48" t="e">
        <f t="shared" si="88"/>
        <v>#REF!</v>
      </c>
      <c r="P95" s="48" t="e">
        <f t="shared" si="88"/>
        <v>#REF!</v>
      </c>
      <c r="Q95" s="48" t="e">
        <f t="shared" si="88"/>
        <v>#REF!</v>
      </c>
      <c r="R95" s="48" t="e">
        <f t="shared" si="88"/>
        <v>#REF!</v>
      </c>
      <c r="S95" s="48" t="e">
        <f t="shared" si="88"/>
        <v>#REF!</v>
      </c>
      <c r="T95" s="48" t="e">
        <f t="shared" si="88"/>
        <v>#REF!</v>
      </c>
      <c r="U95" s="48" t="e">
        <f t="shared" si="88"/>
        <v>#REF!</v>
      </c>
      <c r="V95" s="49" t="e">
        <f t="shared" si="88"/>
        <v>#REF!</v>
      </c>
      <c r="W95" s="3"/>
    </row>
    <row r="96" spans="7:23" s="1" customFormat="1" x14ac:dyDescent="0.2">
      <c r="G96" s="46">
        <v>90</v>
      </c>
      <c r="H96" s="47">
        <v>1</v>
      </c>
      <c r="I96" s="48" t="e">
        <f t="shared" ref="I96:V96" si="89">H96+EXP(H$6*$G96*$D$12)</f>
        <v>#REF!</v>
      </c>
      <c r="J96" s="48" t="e">
        <f t="shared" si="89"/>
        <v>#REF!</v>
      </c>
      <c r="K96" s="48" t="e">
        <f t="shared" si="89"/>
        <v>#REF!</v>
      </c>
      <c r="L96" s="48" t="e">
        <f t="shared" si="89"/>
        <v>#REF!</v>
      </c>
      <c r="M96" s="48" t="e">
        <f t="shared" si="89"/>
        <v>#REF!</v>
      </c>
      <c r="N96" s="48" t="e">
        <f t="shared" si="89"/>
        <v>#REF!</v>
      </c>
      <c r="O96" s="48" t="e">
        <f t="shared" si="89"/>
        <v>#REF!</v>
      </c>
      <c r="P96" s="48" t="e">
        <f t="shared" si="89"/>
        <v>#REF!</v>
      </c>
      <c r="Q96" s="48" t="e">
        <f t="shared" si="89"/>
        <v>#REF!</v>
      </c>
      <c r="R96" s="48" t="e">
        <f t="shared" si="89"/>
        <v>#REF!</v>
      </c>
      <c r="S96" s="48" t="e">
        <f t="shared" si="89"/>
        <v>#REF!</v>
      </c>
      <c r="T96" s="48" t="e">
        <f t="shared" si="89"/>
        <v>#REF!</v>
      </c>
      <c r="U96" s="48" t="e">
        <f t="shared" si="89"/>
        <v>#REF!</v>
      </c>
      <c r="V96" s="49" t="e">
        <f t="shared" si="89"/>
        <v>#REF!</v>
      </c>
      <c r="W96" s="3"/>
    </row>
    <row r="97" spans="7:23" s="1" customFormat="1" x14ac:dyDescent="0.2">
      <c r="G97" s="46">
        <v>91</v>
      </c>
      <c r="H97" s="47">
        <v>1</v>
      </c>
      <c r="I97" s="48" t="e">
        <f t="shared" ref="I97:V97" si="90">H97+EXP(H$6*$G97*$D$12)</f>
        <v>#REF!</v>
      </c>
      <c r="J97" s="48" t="e">
        <f t="shared" si="90"/>
        <v>#REF!</v>
      </c>
      <c r="K97" s="48" t="e">
        <f t="shared" si="90"/>
        <v>#REF!</v>
      </c>
      <c r="L97" s="48" t="e">
        <f t="shared" si="90"/>
        <v>#REF!</v>
      </c>
      <c r="M97" s="48" t="e">
        <f t="shared" si="90"/>
        <v>#REF!</v>
      </c>
      <c r="N97" s="48" t="e">
        <f t="shared" si="90"/>
        <v>#REF!</v>
      </c>
      <c r="O97" s="48" t="e">
        <f t="shared" si="90"/>
        <v>#REF!</v>
      </c>
      <c r="P97" s="48" t="e">
        <f t="shared" si="90"/>
        <v>#REF!</v>
      </c>
      <c r="Q97" s="48" t="e">
        <f t="shared" si="90"/>
        <v>#REF!</v>
      </c>
      <c r="R97" s="48" t="e">
        <f t="shared" si="90"/>
        <v>#REF!</v>
      </c>
      <c r="S97" s="48" t="e">
        <f t="shared" si="90"/>
        <v>#REF!</v>
      </c>
      <c r="T97" s="48" t="e">
        <f t="shared" si="90"/>
        <v>#REF!</v>
      </c>
      <c r="U97" s="48" t="e">
        <f t="shared" si="90"/>
        <v>#REF!</v>
      </c>
      <c r="V97" s="49" t="e">
        <f t="shared" si="90"/>
        <v>#REF!</v>
      </c>
      <c r="W97" s="3"/>
    </row>
    <row r="98" spans="7:23" s="1" customFormat="1" x14ac:dyDescent="0.2">
      <c r="G98" s="46">
        <v>92</v>
      </c>
      <c r="H98" s="47">
        <v>1</v>
      </c>
      <c r="I98" s="48" t="e">
        <f t="shared" ref="I98:V98" si="91">H98+EXP(H$6*$G98*$D$12)</f>
        <v>#REF!</v>
      </c>
      <c r="J98" s="48" t="e">
        <f t="shared" si="91"/>
        <v>#REF!</v>
      </c>
      <c r="K98" s="48" t="e">
        <f t="shared" si="91"/>
        <v>#REF!</v>
      </c>
      <c r="L98" s="48" t="e">
        <f t="shared" si="91"/>
        <v>#REF!</v>
      </c>
      <c r="M98" s="48" t="e">
        <f t="shared" si="91"/>
        <v>#REF!</v>
      </c>
      <c r="N98" s="48" t="e">
        <f t="shared" si="91"/>
        <v>#REF!</v>
      </c>
      <c r="O98" s="48" t="e">
        <f t="shared" si="91"/>
        <v>#REF!</v>
      </c>
      <c r="P98" s="48" t="e">
        <f t="shared" si="91"/>
        <v>#REF!</v>
      </c>
      <c r="Q98" s="48" t="e">
        <f t="shared" si="91"/>
        <v>#REF!</v>
      </c>
      <c r="R98" s="48" t="e">
        <f t="shared" si="91"/>
        <v>#REF!</v>
      </c>
      <c r="S98" s="48" t="e">
        <f t="shared" si="91"/>
        <v>#REF!</v>
      </c>
      <c r="T98" s="48" t="e">
        <f t="shared" si="91"/>
        <v>#REF!</v>
      </c>
      <c r="U98" s="48" t="e">
        <f t="shared" si="91"/>
        <v>#REF!</v>
      </c>
      <c r="V98" s="49" t="e">
        <f t="shared" si="91"/>
        <v>#REF!</v>
      </c>
      <c r="W98" s="3"/>
    </row>
    <row r="99" spans="7:23" s="1" customFormat="1" x14ac:dyDescent="0.2">
      <c r="G99" s="46">
        <v>93</v>
      </c>
      <c r="H99" s="47">
        <v>1</v>
      </c>
      <c r="I99" s="48" t="e">
        <f t="shared" ref="I99:V99" si="92">H99+EXP(H$6*$G99*$D$12)</f>
        <v>#REF!</v>
      </c>
      <c r="J99" s="48" t="e">
        <f t="shared" si="92"/>
        <v>#REF!</v>
      </c>
      <c r="K99" s="48" t="e">
        <f t="shared" si="92"/>
        <v>#REF!</v>
      </c>
      <c r="L99" s="48" t="e">
        <f t="shared" si="92"/>
        <v>#REF!</v>
      </c>
      <c r="M99" s="48" t="e">
        <f t="shared" si="92"/>
        <v>#REF!</v>
      </c>
      <c r="N99" s="48" t="e">
        <f t="shared" si="92"/>
        <v>#REF!</v>
      </c>
      <c r="O99" s="48" t="e">
        <f t="shared" si="92"/>
        <v>#REF!</v>
      </c>
      <c r="P99" s="48" t="e">
        <f t="shared" si="92"/>
        <v>#REF!</v>
      </c>
      <c r="Q99" s="48" t="e">
        <f t="shared" si="92"/>
        <v>#REF!</v>
      </c>
      <c r="R99" s="48" t="e">
        <f t="shared" si="92"/>
        <v>#REF!</v>
      </c>
      <c r="S99" s="48" t="e">
        <f t="shared" si="92"/>
        <v>#REF!</v>
      </c>
      <c r="T99" s="48" t="e">
        <f t="shared" si="92"/>
        <v>#REF!</v>
      </c>
      <c r="U99" s="48" t="e">
        <f t="shared" si="92"/>
        <v>#REF!</v>
      </c>
      <c r="V99" s="49" t="e">
        <f t="shared" si="92"/>
        <v>#REF!</v>
      </c>
      <c r="W99" s="3"/>
    </row>
    <row r="100" spans="7:23" s="1" customFormat="1" x14ac:dyDescent="0.2">
      <c r="G100" s="46">
        <v>94</v>
      </c>
      <c r="H100" s="47">
        <v>1</v>
      </c>
      <c r="I100" s="48" t="e">
        <f t="shared" ref="I100:V100" si="93">H100+EXP(H$6*$G100*$D$12)</f>
        <v>#REF!</v>
      </c>
      <c r="J100" s="48" t="e">
        <f t="shared" si="93"/>
        <v>#REF!</v>
      </c>
      <c r="K100" s="48" t="e">
        <f t="shared" si="93"/>
        <v>#REF!</v>
      </c>
      <c r="L100" s="48" t="e">
        <f t="shared" si="93"/>
        <v>#REF!</v>
      </c>
      <c r="M100" s="48" t="e">
        <f t="shared" si="93"/>
        <v>#REF!</v>
      </c>
      <c r="N100" s="48" t="e">
        <f t="shared" si="93"/>
        <v>#REF!</v>
      </c>
      <c r="O100" s="48" t="e">
        <f t="shared" si="93"/>
        <v>#REF!</v>
      </c>
      <c r="P100" s="48" t="e">
        <f t="shared" si="93"/>
        <v>#REF!</v>
      </c>
      <c r="Q100" s="48" t="e">
        <f t="shared" si="93"/>
        <v>#REF!</v>
      </c>
      <c r="R100" s="48" t="e">
        <f t="shared" si="93"/>
        <v>#REF!</v>
      </c>
      <c r="S100" s="48" t="e">
        <f t="shared" si="93"/>
        <v>#REF!</v>
      </c>
      <c r="T100" s="48" t="e">
        <f t="shared" si="93"/>
        <v>#REF!</v>
      </c>
      <c r="U100" s="48" t="e">
        <f t="shared" si="93"/>
        <v>#REF!</v>
      </c>
      <c r="V100" s="49" t="e">
        <f t="shared" si="93"/>
        <v>#REF!</v>
      </c>
      <c r="W100" s="3"/>
    </row>
    <row r="101" spans="7:23" s="1" customFormat="1" x14ac:dyDescent="0.2">
      <c r="G101" s="46">
        <v>95</v>
      </c>
      <c r="H101" s="47">
        <v>1</v>
      </c>
      <c r="I101" s="48" t="e">
        <f t="shared" ref="I101:V101" si="94">H101+EXP(H$6*$G101*$D$12)</f>
        <v>#REF!</v>
      </c>
      <c r="J101" s="48" t="e">
        <f t="shared" si="94"/>
        <v>#REF!</v>
      </c>
      <c r="K101" s="48" t="e">
        <f t="shared" si="94"/>
        <v>#REF!</v>
      </c>
      <c r="L101" s="48" t="e">
        <f t="shared" si="94"/>
        <v>#REF!</v>
      </c>
      <c r="M101" s="48" t="e">
        <f t="shared" si="94"/>
        <v>#REF!</v>
      </c>
      <c r="N101" s="48" t="e">
        <f t="shared" si="94"/>
        <v>#REF!</v>
      </c>
      <c r="O101" s="48" t="e">
        <f t="shared" si="94"/>
        <v>#REF!</v>
      </c>
      <c r="P101" s="48" t="e">
        <f t="shared" si="94"/>
        <v>#REF!</v>
      </c>
      <c r="Q101" s="48" t="e">
        <f t="shared" si="94"/>
        <v>#REF!</v>
      </c>
      <c r="R101" s="48" t="e">
        <f t="shared" si="94"/>
        <v>#REF!</v>
      </c>
      <c r="S101" s="48" t="e">
        <f t="shared" si="94"/>
        <v>#REF!</v>
      </c>
      <c r="T101" s="48" t="e">
        <f t="shared" si="94"/>
        <v>#REF!</v>
      </c>
      <c r="U101" s="48" t="e">
        <f t="shared" si="94"/>
        <v>#REF!</v>
      </c>
      <c r="V101" s="49" t="e">
        <f t="shared" si="94"/>
        <v>#REF!</v>
      </c>
      <c r="W101" s="3"/>
    </row>
    <row r="102" spans="7:23" s="1" customFormat="1" x14ac:dyDescent="0.2">
      <c r="G102" s="46">
        <v>96</v>
      </c>
      <c r="H102" s="47">
        <v>1</v>
      </c>
      <c r="I102" s="48" t="e">
        <f t="shared" ref="I102:V102" si="95">H102+EXP(H$6*$G102*$D$12)</f>
        <v>#REF!</v>
      </c>
      <c r="J102" s="48" t="e">
        <f t="shared" si="95"/>
        <v>#REF!</v>
      </c>
      <c r="K102" s="48" t="e">
        <f t="shared" si="95"/>
        <v>#REF!</v>
      </c>
      <c r="L102" s="48" t="e">
        <f t="shared" si="95"/>
        <v>#REF!</v>
      </c>
      <c r="M102" s="48" t="e">
        <f t="shared" si="95"/>
        <v>#REF!</v>
      </c>
      <c r="N102" s="48" t="e">
        <f t="shared" si="95"/>
        <v>#REF!</v>
      </c>
      <c r="O102" s="48" t="e">
        <f t="shared" si="95"/>
        <v>#REF!</v>
      </c>
      <c r="P102" s="48" t="e">
        <f t="shared" si="95"/>
        <v>#REF!</v>
      </c>
      <c r="Q102" s="48" t="e">
        <f t="shared" si="95"/>
        <v>#REF!</v>
      </c>
      <c r="R102" s="48" t="e">
        <f t="shared" si="95"/>
        <v>#REF!</v>
      </c>
      <c r="S102" s="48" t="e">
        <f t="shared" si="95"/>
        <v>#REF!</v>
      </c>
      <c r="T102" s="48" t="e">
        <f t="shared" si="95"/>
        <v>#REF!</v>
      </c>
      <c r="U102" s="48" t="e">
        <f t="shared" si="95"/>
        <v>#REF!</v>
      </c>
      <c r="V102" s="49" t="e">
        <f t="shared" si="95"/>
        <v>#REF!</v>
      </c>
      <c r="W102" s="3"/>
    </row>
    <row r="103" spans="7:23" s="1" customFormat="1" x14ac:dyDescent="0.2">
      <c r="G103" s="46">
        <v>97</v>
      </c>
      <c r="H103" s="47">
        <v>1</v>
      </c>
      <c r="I103" s="48" t="e">
        <f t="shared" ref="I103:V103" si="96">H103+EXP(H$6*$G103*$D$12)</f>
        <v>#REF!</v>
      </c>
      <c r="J103" s="48" t="e">
        <f t="shared" si="96"/>
        <v>#REF!</v>
      </c>
      <c r="K103" s="48" t="e">
        <f t="shared" si="96"/>
        <v>#REF!</v>
      </c>
      <c r="L103" s="48" t="e">
        <f t="shared" si="96"/>
        <v>#REF!</v>
      </c>
      <c r="M103" s="48" t="e">
        <f t="shared" si="96"/>
        <v>#REF!</v>
      </c>
      <c r="N103" s="48" t="e">
        <f t="shared" si="96"/>
        <v>#REF!</v>
      </c>
      <c r="O103" s="48" t="e">
        <f t="shared" si="96"/>
        <v>#REF!</v>
      </c>
      <c r="P103" s="48" t="e">
        <f t="shared" si="96"/>
        <v>#REF!</v>
      </c>
      <c r="Q103" s="48" t="e">
        <f t="shared" si="96"/>
        <v>#REF!</v>
      </c>
      <c r="R103" s="48" t="e">
        <f t="shared" si="96"/>
        <v>#REF!</v>
      </c>
      <c r="S103" s="48" t="e">
        <f t="shared" si="96"/>
        <v>#REF!</v>
      </c>
      <c r="T103" s="48" t="e">
        <f t="shared" si="96"/>
        <v>#REF!</v>
      </c>
      <c r="U103" s="48" t="e">
        <f t="shared" si="96"/>
        <v>#REF!</v>
      </c>
      <c r="V103" s="49" t="e">
        <f t="shared" si="96"/>
        <v>#REF!</v>
      </c>
      <c r="W103" s="3"/>
    </row>
    <row r="104" spans="7:23" s="1" customFormat="1" x14ac:dyDescent="0.2">
      <c r="G104" s="46">
        <v>98</v>
      </c>
      <c r="H104" s="47">
        <v>1</v>
      </c>
      <c r="I104" s="48" t="e">
        <f t="shared" ref="I104:V104" si="97">H104+EXP(H$6*$G104*$D$12)</f>
        <v>#REF!</v>
      </c>
      <c r="J104" s="48" t="e">
        <f t="shared" si="97"/>
        <v>#REF!</v>
      </c>
      <c r="K104" s="48" t="e">
        <f t="shared" si="97"/>
        <v>#REF!</v>
      </c>
      <c r="L104" s="48" t="e">
        <f t="shared" si="97"/>
        <v>#REF!</v>
      </c>
      <c r="M104" s="48" t="e">
        <f t="shared" si="97"/>
        <v>#REF!</v>
      </c>
      <c r="N104" s="48" t="e">
        <f t="shared" si="97"/>
        <v>#REF!</v>
      </c>
      <c r="O104" s="48" t="e">
        <f t="shared" si="97"/>
        <v>#REF!</v>
      </c>
      <c r="P104" s="48" t="e">
        <f t="shared" si="97"/>
        <v>#REF!</v>
      </c>
      <c r="Q104" s="48" t="e">
        <f t="shared" si="97"/>
        <v>#REF!</v>
      </c>
      <c r="R104" s="48" t="e">
        <f t="shared" si="97"/>
        <v>#REF!</v>
      </c>
      <c r="S104" s="48" t="e">
        <f t="shared" si="97"/>
        <v>#REF!</v>
      </c>
      <c r="T104" s="48" t="e">
        <f t="shared" si="97"/>
        <v>#REF!</v>
      </c>
      <c r="U104" s="48" t="e">
        <f t="shared" si="97"/>
        <v>#REF!</v>
      </c>
      <c r="V104" s="49" t="e">
        <f t="shared" si="97"/>
        <v>#REF!</v>
      </c>
      <c r="W104" s="3"/>
    </row>
    <row r="105" spans="7:23" s="1" customFormat="1" x14ac:dyDescent="0.2">
      <c r="G105" s="46">
        <v>99</v>
      </c>
      <c r="H105" s="47">
        <v>1</v>
      </c>
      <c r="I105" s="48" t="e">
        <f t="shared" ref="I105:V105" si="98">H105+EXP(H$6*$G105*$D$12)</f>
        <v>#REF!</v>
      </c>
      <c r="J105" s="48" t="e">
        <f t="shared" si="98"/>
        <v>#REF!</v>
      </c>
      <c r="K105" s="48" t="e">
        <f t="shared" si="98"/>
        <v>#REF!</v>
      </c>
      <c r="L105" s="48" t="e">
        <f t="shared" si="98"/>
        <v>#REF!</v>
      </c>
      <c r="M105" s="48" t="e">
        <f t="shared" si="98"/>
        <v>#REF!</v>
      </c>
      <c r="N105" s="48" t="e">
        <f t="shared" si="98"/>
        <v>#REF!</v>
      </c>
      <c r="O105" s="48" t="e">
        <f t="shared" si="98"/>
        <v>#REF!</v>
      </c>
      <c r="P105" s="48" t="e">
        <f t="shared" si="98"/>
        <v>#REF!</v>
      </c>
      <c r="Q105" s="48" t="e">
        <f t="shared" si="98"/>
        <v>#REF!</v>
      </c>
      <c r="R105" s="48" t="e">
        <f t="shared" si="98"/>
        <v>#REF!</v>
      </c>
      <c r="S105" s="48" t="e">
        <f t="shared" si="98"/>
        <v>#REF!</v>
      </c>
      <c r="T105" s="48" t="e">
        <f t="shared" si="98"/>
        <v>#REF!</v>
      </c>
      <c r="U105" s="48" t="e">
        <f t="shared" si="98"/>
        <v>#REF!</v>
      </c>
      <c r="V105" s="49" t="e">
        <f t="shared" si="98"/>
        <v>#REF!</v>
      </c>
      <c r="W105" s="3"/>
    </row>
    <row r="106" spans="7:23" s="1" customFormat="1" x14ac:dyDescent="0.2">
      <c r="G106" s="46">
        <v>100</v>
      </c>
      <c r="H106" s="47">
        <v>1</v>
      </c>
      <c r="I106" s="48" t="e">
        <f t="shared" ref="I106:V106" si="99">H106+EXP(H$6*$G106*$D$12)</f>
        <v>#REF!</v>
      </c>
      <c r="J106" s="48" t="e">
        <f t="shared" si="99"/>
        <v>#REF!</v>
      </c>
      <c r="K106" s="48" t="e">
        <f t="shared" si="99"/>
        <v>#REF!</v>
      </c>
      <c r="L106" s="48" t="e">
        <f t="shared" si="99"/>
        <v>#REF!</v>
      </c>
      <c r="M106" s="48" t="e">
        <f t="shared" si="99"/>
        <v>#REF!</v>
      </c>
      <c r="N106" s="48" t="e">
        <f t="shared" si="99"/>
        <v>#REF!</v>
      </c>
      <c r="O106" s="48" t="e">
        <f t="shared" si="99"/>
        <v>#REF!</v>
      </c>
      <c r="P106" s="48" t="e">
        <f t="shared" si="99"/>
        <v>#REF!</v>
      </c>
      <c r="Q106" s="48" t="e">
        <f t="shared" si="99"/>
        <v>#REF!</v>
      </c>
      <c r="R106" s="48" t="e">
        <f t="shared" si="99"/>
        <v>#REF!</v>
      </c>
      <c r="S106" s="48" t="e">
        <f t="shared" si="99"/>
        <v>#REF!</v>
      </c>
      <c r="T106" s="48" t="e">
        <f t="shared" si="99"/>
        <v>#REF!</v>
      </c>
      <c r="U106" s="48" t="e">
        <f t="shared" si="99"/>
        <v>#REF!</v>
      </c>
      <c r="V106" s="49" t="e">
        <f t="shared" si="99"/>
        <v>#REF!</v>
      </c>
      <c r="W106" s="3"/>
    </row>
    <row r="107" spans="7:23" s="1" customFormat="1" x14ac:dyDescent="0.2">
      <c r="G107" s="46">
        <v>101</v>
      </c>
      <c r="H107" s="47">
        <v>1</v>
      </c>
      <c r="I107" s="48" t="e">
        <f t="shared" ref="I107:V107" si="100">H107+EXP(H$6*$G107*$D$12)</f>
        <v>#REF!</v>
      </c>
      <c r="J107" s="48" t="e">
        <f t="shared" si="100"/>
        <v>#REF!</v>
      </c>
      <c r="K107" s="48" t="e">
        <f t="shared" si="100"/>
        <v>#REF!</v>
      </c>
      <c r="L107" s="48" t="e">
        <f t="shared" si="100"/>
        <v>#REF!</v>
      </c>
      <c r="M107" s="48" t="e">
        <f t="shared" si="100"/>
        <v>#REF!</v>
      </c>
      <c r="N107" s="48" t="e">
        <f t="shared" si="100"/>
        <v>#REF!</v>
      </c>
      <c r="O107" s="48" t="e">
        <f t="shared" si="100"/>
        <v>#REF!</v>
      </c>
      <c r="P107" s="48" t="e">
        <f t="shared" si="100"/>
        <v>#REF!</v>
      </c>
      <c r="Q107" s="48" t="e">
        <f t="shared" si="100"/>
        <v>#REF!</v>
      </c>
      <c r="R107" s="48" t="e">
        <f t="shared" si="100"/>
        <v>#REF!</v>
      </c>
      <c r="S107" s="48" t="e">
        <f t="shared" si="100"/>
        <v>#REF!</v>
      </c>
      <c r="T107" s="48" t="e">
        <f t="shared" si="100"/>
        <v>#REF!</v>
      </c>
      <c r="U107" s="48" t="e">
        <f t="shared" si="100"/>
        <v>#REF!</v>
      </c>
      <c r="V107" s="49" t="e">
        <f t="shared" si="100"/>
        <v>#REF!</v>
      </c>
      <c r="W107" s="3"/>
    </row>
    <row r="108" spans="7:23" s="1" customFormat="1" x14ac:dyDescent="0.2">
      <c r="G108" s="46">
        <v>102</v>
      </c>
      <c r="H108" s="47">
        <v>1</v>
      </c>
      <c r="I108" s="48" t="e">
        <f t="shared" ref="I108:V108" si="101">H108+EXP(H$6*$G108*$D$12)</f>
        <v>#REF!</v>
      </c>
      <c r="J108" s="48" t="e">
        <f t="shared" si="101"/>
        <v>#REF!</v>
      </c>
      <c r="K108" s="48" t="e">
        <f t="shared" si="101"/>
        <v>#REF!</v>
      </c>
      <c r="L108" s="48" t="e">
        <f t="shared" si="101"/>
        <v>#REF!</v>
      </c>
      <c r="M108" s="48" t="e">
        <f t="shared" si="101"/>
        <v>#REF!</v>
      </c>
      <c r="N108" s="48" t="e">
        <f t="shared" si="101"/>
        <v>#REF!</v>
      </c>
      <c r="O108" s="48" t="e">
        <f t="shared" si="101"/>
        <v>#REF!</v>
      </c>
      <c r="P108" s="48" t="e">
        <f t="shared" si="101"/>
        <v>#REF!</v>
      </c>
      <c r="Q108" s="48" t="e">
        <f t="shared" si="101"/>
        <v>#REF!</v>
      </c>
      <c r="R108" s="48" t="e">
        <f t="shared" si="101"/>
        <v>#REF!</v>
      </c>
      <c r="S108" s="48" t="e">
        <f t="shared" si="101"/>
        <v>#REF!</v>
      </c>
      <c r="T108" s="48" t="e">
        <f t="shared" si="101"/>
        <v>#REF!</v>
      </c>
      <c r="U108" s="48" t="e">
        <f t="shared" si="101"/>
        <v>#REF!</v>
      </c>
      <c r="V108" s="49" t="e">
        <f t="shared" si="101"/>
        <v>#REF!</v>
      </c>
      <c r="W108" s="3"/>
    </row>
    <row r="109" spans="7:23" s="1" customFormat="1" x14ac:dyDescent="0.2">
      <c r="G109" s="46">
        <v>103</v>
      </c>
      <c r="H109" s="47">
        <v>1</v>
      </c>
      <c r="I109" s="48" t="e">
        <f t="shared" ref="I109:V109" si="102">H109+EXP(H$6*$G109*$D$12)</f>
        <v>#REF!</v>
      </c>
      <c r="J109" s="48" t="e">
        <f t="shared" si="102"/>
        <v>#REF!</v>
      </c>
      <c r="K109" s="48" t="e">
        <f t="shared" si="102"/>
        <v>#REF!</v>
      </c>
      <c r="L109" s="48" t="e">
        <f t="shared" si="102"/>
        <v>#REF!</v>
      </c>
      <c r="M109" s="48" t="e">
        <f t="shared" si="102"/>
        <v>#REF!</v>
      </c>
      <c r="N109" s="48" t="e">
        <f t="shared" si="102"/>
        <v>#REF!</v>
      </c>
      <c r="O109" s="48" t="e">
        <f t="shared" si="102"/>
        <v>#REF!</v>
      </c>
      <c r="P109" s="48" t="e">
        <f t="shared" si="102"/>
        <v>#REF!</v>
      </c>
      <c r="Q109" s="48" t="e">
        <f t="shared" si="102"/>
        <v>#REF!</v>
      </c>
      <c r="R109" s="48" t="e">
        <f t="shared" si="102"/>
        <v>#REF!</v>
      </c>
      <c r="S109" s="48" t="e">
        <f t="shared" si="102"/>
        <v>#REF!</v>
      </c>
      <c r="T109" s="48" t="e">
        <f t="shared" si="102"/>
        <v>#REF!</v>
      </c>
      <c r="U109" s="48" t="e">
        <f t="shared" si="102"/>
        <v>#REF!</v>
      </c>
      <c r="V109" s="49" t="e">
        <f t="shared" si="102"/>
        <v>#REF!</v>
      </c>
      <c r="W109" s="3"/>
    </row>
    <row r="110" spans="7:23" s="1" customFormat="1" x14ac:dyDescent="0.2">
      <c r="G110" s="46">
        <v>104</v>
      </c>
      <c r="H110" s="47">
        <v>1</v>
      </c>
      <c r="I110" s="48" t="e">
        <f t="shared" ref="I110:V110" si="103">H110+EXP(H$6*$G110*$D$12)</f>
        <v>#REF!</v>
      </c>
      <c r="J110" s="48" t="e">
        <f t="shared" si="103"/>
        <v>#REF!</v>
      </c>
      <c r="K110" s="48" t="e">
        <f t="shared" si="103"/>
        <v>#REF!</v>
      </c>
      <c r="L110" s="48" t="e">
        <f t="shared" si="103"/>
        <v>#REF!</v>
      </c>
      <c r="M110" s="48" t="e">
        <f t="shared" si="103"/>
        <v>#REF!</v>
      </c>
      <c r="N110" s="48" t="e">
        <f t="shared" si="103"/>
        <v>#REF!</v>
      </c>
      <c r="O110" s="48" t="e">
        <f t="shared" si="103"/>
        <v>#REF!</v>
      </c>
      <c r="P110" s="48" t="e">
        <f t="shared" si="103"/>
        <v>#REF!</v>
      </c>
      <c r="Q110" s="48" t="e">
        <f t="shared" si="103"/>
        <v>#REF!</v>
      </c>
      <c r="R110" s="48" t="e">
        <f t="shared" si="103"/>
        <v>#REF!</v>
      </c>
      <c r="S110" s="48" t="e">
        <f t="shared" si="103"/>
        <v>#REF!</v>
      </c>
      <c r="T110" s="48" t="e">
        <f t="shared" si="103"/>
        <v>#REF!</v>
      </c>
      <c r="U110" s="48" t="e">
        <f t="shared" si="103"/>
        <v>#REF!</v>
      </c>
      <c r="V110" s="49" t="e">
        <f t="shared" si="103"/>
        <v>#REF!</v>
      </c>
      <c r="W110" s="3"/>
    </row>
    <row r="111" spans="7:23" s="1" customFormat="1" x14ac:dyDescent="0.2">
      <c r="G111" s="46">
        <v>105</v>
      </c>
      <c r="H111" s="47">
        <v>1</v>
      </c>
      <c r="I111" s="48" t="e">
        <f t="shared" ref="I111:V111" si="104">H111+EXP(H$6*$G111*$D$12)</f>
        <v>#REF!</v>
      </c>
      <c r="J111" s="48" t="e">
        <f t="shared" si="104"/>
        <v>#REF!</v>
      </c>
      <c r="K111" s="48" t="e">
        <f t="shared" si="104"/>
        <v>#REF!</v>
      </c>
      <c r="L111" s="48" t="e">
        <f t="shared" si="104"/>
        <v>#REF!</v>
      </c>
      <c r="M111" s="48" t="e">
        <f t="shared" si="104"/>
        <v>#REF!</v>
      </c>
      <c r="N111" s="48" t="e">
        <f t="shared" si="104"/>
        <v>#REF!</v>
      </c>
      <c r="O111" s="48" t="e">
        <f t="shared" si="104"/>
        <v>#REF!</v>
      </c>
      <c r="P111" s="48" t="e">
        <f t="shared" si="104"/>
        <v>#REF!</v>
      </c>
      <c r="Q111" s="48" t="e">
        <f t="shared" si="104"/>
        <v>#REF!</v>
      </c>
      <c r="R111" s="48" t="e">
        <f t="shared" si="104"/>
        <v>#REF!</v>
      </c>
      <c r="S111" s="48" t="e">
        <f t="shared" si="104"/>
        <v>#REF!</v>
      </c>
      <c r="T111" s="48" t="e">
        <f t="shared" si="104"/>
        <v>#REF!</v>
      </c>
      <c r="U111" s="48" t="e">
        <f t="shared" si="104"/>
        <v>#REF!</v>
      </c>
      <c r="V111" s="49" t="e">
        <f t="shared" si="104"/>
        <v>#REF!</v>
      </c>
      <c r="W111" s="3"/>
    </row>
    <row r="112" spans="7:23" s="1" customFormat="1" x14ac:dyDescent="0.2">
      <c r="G112" s="46">
        <v>106</v>
      </c>
      <c r="H112" s="47">
        <v>1</v>
      </c>
      <c r="I112" s="48" t="e">
        <f t="shared" ref="I112:V112" si="105">H112+EXP(H$6*$G112*$D$12)</f>
        <v>#REF!</v>
      </c>
      <c r="J112" s="48" t="e">
        <f t="shared" si="105"/>
        <v>#REF!</v>
      </c>
      <c r="K112" s="48" t="e">
        <f t="shared" si="105"/>
        <v>#REF!</v>
      </c>
      <c r="L112" s="48" t="e">
        <f t="shared" si="105"/>
        <v>#REF!</v>
      </c>
      <c r="M112" s="48" t="e">
        <f t="shared" si="105"/>
        <v>#REF!</v>
      </c>
      <c r="N112" s="48" t="e">
        <f t="shared" si="105"/>
        <v>#REF!</v>
      </c>
      <c r="O112" s="48" t="e">
        <f t="shared" si="105"/>
        <v>#REF!</v>
      </c>
      <c r="P112" s="48" t="e">
        <f t="shared" si="105"/>
        <v>#REF!</v>
      </c>
      <c r="Q112" s="48" t="e">
        <f t="shared" si="105"/>
        <v>#REF!</v>
      </c>
      <c r="R112" s="48" t="e">
        <f t="shared" si="105"/>
        <v>#REF!</v>
      </c>
      <c r="S112" s="48" t="e">
        <f t="shared" si="105"/>
        <v>#REF!</v>
      </c>
      <c r="T112" s="48" t="e">
        <f t="shared" si="105"/>
        <v>#REF!</v>
      </c>
      <c r="U112" s="48" t="e">
        <f t="shared" si="105"/>
        <v>#REF!</v>
      </c>
      <c r="V112" s="49" t="e">
        <f t="shared" si="105"/>
        <v>#REF!</v>
      </c>
      <c r="W112" s="3"/>
    </row>
    <row r="113" spans="7:23" s="1" customFormat="1" x14ac:dyDescent="0.2">
      <c r="G113" s="46">
        <v>107</v>
      </c>
      <c r="H113" s="47">
        <v>1</v>
      </c>
      <c r="I113" s="48" t="e">
        <f t="shared" ref="I113:V113" si="106">H113+EXP(H$6*$G113*$D$12)</f>
        <v>#REF!</v>
      </c>
      <c r="J113" s="48" t="e">
        <f t="shared" si="106"/>
        <v>#REF!</v>
      </c>
      <c r="K113" s="48" t="e">
        <f t="shared" si="106"/>
        <v>#REF!</v>
      </c>
      <c r="L113" s="48" t="e">
        <f t="shared" si="106"/>
        <v>#REF!</v>
      </c>
      <c r="M113" s="48" t="e">
        <f t="shared" si="106"/>
        <v>#REF!</v>
      </c>
      <c r="N113" s="48" t="e">
        <f t="shared" si="106"/>
        <v>#REF!</v>
      </c>
      <c r="O113" s="48" t="e">
        <f t="shared" si="106"/>
        <v>#REF!</v>
      </c>
      <c r="P113" s="48" t="e">
        <f t="shared" si="106"/>
        <v>#REF!</v>
      </c>
      <c r="Q113" s="48" t="e">
        <f t="shared" si="106"/>
        <v>#REF!</v>
      </c>
      <c r="R113" s="48" t="e">
        <f t="shared" si="106"/>
        <v>#REF!</v>
      </c>
      <c r="S113" s="48" t="e">
        <f t="shared" si="106"/>
        <v>#REF!</v>
      </c>
      <c r="T113" s="48" t="e">
        <f t="shared" si="106"/>
        <v>#REF!</v>
      </c>
      <c r="U113" s="48" t="e">
        <f t="shared" si="106"/>
        <v>#REF!</v>
      </c>
      <c r="V113" s="49" t="e">
        <f t="shared" si="106"/>
        <v>#REF!</v>
      </c>
      <c r="W113" s="3"/>
    </row>
    <row r="114" spans="7:23" s="1" customFormat="1" x14ac:dyDescent="0.2">
      <c r="G114" s="46">
        <v>108</v>
      </c>
      <c r="H114" s="47">
        <v>1</v>
      </c>
      <c r="I114" s="48" t="e">
        <f t="shared" ref="I114:V114" si="107">H114+EXP(H$6*$G114*$D$12)</f>
        <v>#REF!</v>
      </c>
      <c r="J114" s="48" t="e">
        <f t="shared" si="107"/>
        <v>#REF!</v>
      </c>
      <c r="K114" s="48" t="e">
        <f t="shared" si="107"/>
        <v>#REF!</v>
      </c>
      <c r="L114" s="48" t="e">
        <f t="shared" si="107"/>
        <v>#REF!</v>
      </c>
      <c r="M114" s="48" t="e">
        <f t="shared" si="107"/>
        <v>#REF!</v>
      </c>
      <c r="N114" s="48" t="e">
        <f t="shared" si="107"/>
        <v>#REF!</v>
      </c>
      <c r="O114" s="48" t="e">
        <f t="shared" si="107"/>
        <v>#REF!</v>
      </c>
      <c r="P114" s="48" t="e">
        <f t="shared" si="107"/>
        <v>#REF!</v>
      </c>
      <c r="Q114" s="48" t="e">
        <f t="shared" si="107"/>
        <v>#REF!</v>
      </c>
      <c r="R114" s="48" t="e">
        <f t="shared" si="107"/>
        <v>#REF!</v>
      </c>
      <c r="S114" s="48" t="e">
        <f t="shared" si="107"/>
        <v>#REF!</v>
      </c>
      <c r="T114" s="48" t="e">
        <f t="shared" si="107"/>
        <v>#REF!</v>
      </c>
      <c r="U114" s="48" t="e">
        <f t="shared" si="107"/>
        <v>#REF!</v>
      </c>
      <c r="V114" s="49" t="e">
        <f t="shared" si="107"/>
        <v>#REF!</v>
      </c>
      <c r="W114" s="3"/>
    </row>
    <row r="115" spans="7:23" s="1" customFormat="1" x14ac:dyDescent="0.2">
      <c r="G115" s="46">
        <v>109</v>
      </c>
      <c r="H115" s="47">
        <v>1</v>
      </c>
      <c r="I115" s="48" t="e">
        <f t="shared" ref="I115:V115" si="108">H115+EXP(H$6*$G115*$D$12)</f>
        <v>#REF!</v>
      </c>
      <c r="J115" s="48" t="e">
        <f t="shared" si="108"/>
        <v>#REF!</v>
      </c>
      <c r="K115" s="48" t="e">
        <f t="shared" si="108"/>
        <v>#REF!</v>
      </c>
      <c r="L115" s="48" t="e">
        <f t="shared" si="108"/>
        <v>#REF!</v>
      </c>
      <c r="M115" s="48" t="e">
        <f t="shared" si="108"/>
        <v>#REF!</v>
      </c>
      <c r="N115" s="48" t="e">
        <f t="shared" si="108"/>
        <v>#REF!</v>
      </c>
      <c r="O115" s="48" t="e">
        <f t="shared" si="108"/>
        <v>#REF!</v>
      </c>
      <c r="P115" s="48" t="e">
        <f t="shared" si="108"/>
        <v>#REF!</v>
      </c>
      <c r="Q115" s="48" t="e">
        <f t="shared" si="108"/>
        <v>#REF!</v>
      </c>
      <c r="R115" s="48" t="e">
        <f t="shared" si="108"/>
        <v>#REF!</v>
      </c>
      <c r="S115" s="48" t="e">
        <f t="shared" si="108"/>
        <v>#REF!</v>
      </c>
      <c r="T115" s="48" t="e">
        <f t="shared" si="108"/>
        <v>#REF!</v>
      </c>
      <c r="U115" s="48" t="e">
        <f t="shared" si="108"/>
        <v>#REF!</v>
      </c>
      <c r="V115" s="49" t="e">
        <f t="shared" si="108"/>
        <v>#REF!</v>
      </c>
      <c r="W115" s="3"/>
    </row>
    <row r="116" spans="7:23" s="1" customFormat="1" x14ac:dyDescent="0.2">
      <c r="G116" s="46">
        <v>110</v>
      </c>
      <c r="H116" s="47">
        <v>1</v>
      </c>
      <c r="I116" s="48" t="e">
        <f t="shared" ref="I116:V116" si="109">H116+EXP(H$6*$G116*$D$12)</f>
        <v>#REF!</v>
      </c>
      <c r="J116" s="48" t="e">
        <f t="shared" si="109"/>
        <v>#REF!</v>
      </c>
      <c r="K116" s="48" t="e">
        <f t="shared" si="109"/>
        <v>#REF!</v>
      </c>
      <c r="L116" s="48" t="e">
        <f t="shared" si="109"/>
        <v>#REF!</v>
      </c>
      <c r="M116" s="48" t="e">
        <f t="shared" si="109"/>
        <v>#REF!</v>
      </c>
      <c r="N116" s="48" t="e">
        <f t="shared" si="109"/>
        <v>#REF!</v>
      </c>
      <c r="O116" s="48" t="e">
        <f t="shared" si="109"/>
        <v>#REF!</v>
      </c>
      <c r="P116" s="48" t="e">
        <f t="shared" si="109"/>
        <v>#REF!</v>
      </c>
      <c r="Q116" s="48" t="e">
        <f t="shared" si="109"/>
        <v>#REF!</v>
      </c>
      <c r="R116" s="48" t="e">
        <f t="shared" si="109"/>
        <v>#REF!</v>
      </c>
      <c r="S116" s="48" t="e">
        <f t="shared" si="109"/>
        <v>#REF!</v>
      </c>
      <c r="T116" s="48" t="e">
        <f t="shared" si="109"/>
        <v>#REF!</v>
      </c>
      <c r="U116" s="48" t="e">
        <f t="shared" si="109"/>
        <v>#REF!</v>
      </c>
      <c r="V116" s="49" t="e">
        <f t="shared" si="109"/>
        <v>#REF!</v>
      </c>
      <c r="W116" s="3"/>
    </row>
    <row r="117" spans="7:23" s="1" customFormat="1" x14ac:dyDescent="0.2">
      <c r="G117" s="46">
        <v>111</v>
      </c>
      <c r="H117" s="47">
        <v>1</v>
      </c>
      <c r="I117" s="48" t="e">
        <f t="shared" ref="I117:V117" si="110">H117+EXP(H$6*$G117*$D$12)</f>
        <v>#REF!</v>
      </c>
      <c r="J117" s="48" t="e">
        <f t="shared" si="110"/>
        <v>#REF!</v>
      </c>
      <c r="K117" s="48" t="e">
        <f t="shared" si="110"/>
        <v>#REF!</v>
      </c>
      <c r="L117" s="48" t="e">
        <f t="shared" si="110"/>
        <v>#REF!</v>
      </c>
      <c r="M117" s="48" t="e">
        <f t="shared" si="110"/>
        <v>#REF!</v>
      </c>
      <c r="N117" s="48" t="e">
        <f t="shared" si="110"/>
        <v>#REF!</v>
      </c>
      <c r="O117" s="48" t="e">
        <f t="shared" si="110"/>
        <v>#REF!</v>
      </c>
      <c r="P117" s="48" t="e">
        <f t="shared" si="110"/>
        <v>#REF!</v>
      </c>
      <c r="Q117" s="48" t="e">
        <f t="shared" si="110"/>
        <v>#REF!</v>
      </c>
      <c r="R117" s="48" t="e">
        <f t="shared" si="110"/>
        <v>#REF!</v>
      </c>
      <c r="S117" s="48" t="e">
        <f t="shared" si="110"/>
        <v>#REF!</v>
      </c>
      <c r="T117" s="48" t="e">
        <f t="shared" si="110"/>
        <v>#REF!</v>
      </c>
      <c r="U117" s="48" t="e">
        <f t="shared" si="110"/>
        <v>#REF!</v>
      </c>
      <c r="V117" s="49" t="e">
        <f t="shared" si="110"/>
        <v>#REF!</v>
      </c>
      <c r="W117" s="3"/>
    </row>
    <row r="118" spans="7:23" s="1" customFormat="1" x14ac:dyDescent="0.2">
      <c r="G118" s="46">
        <v>112</v>
      </c>
      <c r="H118" s="47">
        <v>1</v>
      </c>
      <c r="I118" s="48" t="e">
        <f t="shared" ref="I118:V118" si="111">H118+EXP(H$6*$G118*$D$12)</f>
        <v>#REF!</v>
      </c>
      <c r="J118" s="48" t="e">
        <f t="shared" si="111"/>
        <v>#REF!</v>
      </c>
      <c r="K118" s="48" t="e">
        <f t="shared" si="111"/>
        <v>#REF!</v>
      </c>
      <c r="L118" s="48" t="e">
        <f t="shared" si="111"/>
        <v>#REF!</v>
      </c>
      <c r="M118" s="48" t="e">
        <f t="shared" si="111"/>
        <v>#REF!</v>
      </c>
      <c r="N118" s="48" t="e">
        <f t="shared" si="111"/>
        <v>#REF!</v>
      </c>
      <c r="O118" s="48" t="e">
        <f t="shared" si="111"/>
        <v>#REF!</v>
      </c>
      <c r="P118" s="48" t="e">
        <f t="shared" si="111"/>
        <v>#REF!</v>
      </c>
      <c r="Q118" s="48" t="e">
        <f t="shared" si="111"/>
        <v>#REF!</v>
      </c>
      <c r="R118" s="48" t="e">
        <f t="shared" si="111"/>
        <v>#REF!</v>
      </c>
      <c r="S118" s="48" t="e">
        <f t="shared" si="111"/>
        <v>#REF!</v>
      </c>
      <c r="T118" s="48" t="e">
        <f t="shared" si="111"/>
        <v>#REF!</v>
      </c>
      <c r="U118" s="48" t="e">
        <f t="shared" si="111"/>
        <v>#REF!</v>
      </c>
      <c r="V118" s="49" t="e">
        <f t="shared" si="111"/>
        <v>#REF!</v>
      </c>
      <c r="W118" s="3"/>
    </row>
    <row r="119" spans="7:23" s="1" customFormat="1" x14ac:dyDescent="0.2">
      <c r="G119" s="46">
        <v>113</v>
      </c>
      <c r="H119" s="47">
        <v>1</v>
      </c>
      <c r="I119" s="48" t="e">
        <f t="shared" ref="I119:V119" si="112">H119+EXP(H$6*$G119*$D$12)</f>
        <v>#REF!</v>
      </c>
      <c r="J119" s="48" t="e">
        <f t="shared" si="112"/>
        <v>#REF!</v>
      </c>
      <c r="K119" s="48" t="e">
        <f t="shared" si="112"/>
        <v>#REF!</v>
      </c>
      <c r="L119" s="48" t="e">
        <f t="shared" si="112"/>
        <v>#REF!</v>
      </c>
      <c r="M119" s="48" t="e">
        <f t="shared" si="112"/>
        <v>#REF!</v>
      </c>
      <c r="N119" s="48" t="e">
        <f t="shared" si="112"/>
        <v>#REF!</v>
      </c>
      <c r="O119" s="48" t="e">
        <f t="shared" si="112"/>
        <v>#REF!</v>
      </c>
      <c r="P119" s="48" t="e">
        <f t="shared" si="112"/>
        <v>#REF!</v>
      </c>
      <c r="Q119" s="48" t="e">
        <f t="shared" si="112"/>
        <v>#REF!</v>
      </c>
      <c r="R119" s="48" t="e">
        <f t="shared" si="112"/>
        <v>#REF!</v>
      </c>
      <c r="S119" s="48" t="e">
        <f t="shared" si="112"/>
        <v>#REF!</v>
      </c>
      <c r="T119" s="48" t="e">
        <f t="shared" si="112"/>
        <v>#REF!</v>
      </c>
      <c r="U119" s="48" t="e">
        <f t="shared" si="112"/>
        <v>#REF!</v>
      </c>
      <c r="V119" s="49" t="e">
        <f t="shared" si="112"/>
        <v>#REF!</v>
      </c>
      <c r="W119" s="3"/>
    </row>
    <row r="120" spans="7:23" s="1" customFormat="1" x14ac:dyDescent="0.2">
      <c r="G120" s="46">
        <v>114</v>
      </c>
      <c r="H120" s="47">
        <v>1</v>
      </c>
      <c r="I120" s="48" t="e">
        <f t="shared" ref="I120:V120" si="113">H120+EXP(H$6*$G120*$D$12)</f>
        <v>#REF!</v>
      </c>
      <c r="J120" s="48" t="e">
        <f t="shared" si="113"/>
        <v>#REF!</v>
      </c>
      <c r="K120" s="48" t="e">
        <f t="shared" si="113"/>
        <v>#REF!</v>
      </c>
      <c r="L120" s="48" t="e">
        <f t="shared" si="113"/>
        <v>#REF!</v>
      </c>
      <c r="M120" s="48" t="e">
        <f t="shared" si="113"/>
        <v>#REF!</v>
      </c>
      <c r="N120" s="48" t="e">
        <f t="shared" si="113"/>
        <v>#REF!</v>
      </c>
      <c r="O120" s="48" t="e">
        <f t="shared" si="113"/>
        <v>#REF!</v>
      </c>
      <c r="P120" s="48" t="e">
        <f t="shared" si="113"/>
        <v>#REF!</v>
      </c>
      <c r="Q120" s="48" t="e">
        <f t="shared" si="113"/>
        <v>#REF!</v>
      </c>
      <c r="R120" s="48" t="e">
        <f t="shared" si="113"/>
        <v>#REF!</v>
      </c>
      <c r="S120" s="48" t="e">
        <f t="shared" si="113"/>
        <v>#REF!</v>
      </c>
      <c r="T120" s="48" t="e">
        <f t="shared" si="113"/>
        <v>#REF!</v>
      </c>
      <c r="U120" s="48" t="e">
        <f t="shared" si="113"/>
        <v>#REF!</v>
      </c>
      <c r="V120" s="49" t="e">
        <f t="shared" si="113"/>
        <v>#REF!</v>
      </c>
      <c r="W120" s="3"/>
    </row>
    <row r="121" spans="7:23" s="1" customFormat="1" x14ac:dyDescent="0.2">
      <c r="G121" s="46">
        <v>115</v>
      </c>
      <c r="H121" s="47">
        <v>1</v>
      </c>
      <c r="I121" s="48" t="e">
        <f t="shared" ref="I121:V121" si="114">H121+EXP(H$6*$G121*$D$12)</f>
        <v>#REF!</v>
      </c>
      <c r="J121" s="48" t="e">
        <f t="shared" si="114"/>
        <v>#REF!</v>
      </c>
      <c r="K121" s="48" t="e">
        <f t="shared" si="114"/>
        <v>#REF!</v>
      </c>
      <c r="L121" s="48" t="e">
        <f t="shared" si="114"/>
        <v>#REF!</v>
      </c>
      <c r="M121" s="48" t="e">
        <f t="shared" si="114"/>
        <v>#REF!</v>
      </c>
      <c r="N121" s="48" t="e">
        <f t="shared" si="114"/>
        <v>#REF!</v>
      </c>
      <c r="O121" s="48" t="e">
        <f t="shared" si="114"/>
        <v>#REF!</v>
      </c>
      <c r="P121" s="48" t="e">
        <f t="shared" si="114"/>
        <v>#REF!</v>
      </c>
      <c r="Q121" s="48" t="e">
        <f t="shared" si="114"/>
        <v>#REF!</v>
      </c>
      <c r="R121" s="48" t="e">
        <f t="shared" si="114"/>
        <v>#REF!</v>
      </c>
      <c r="S121" s="48" t="e">
        <f t="shared" si="114"/>
        <v>#REF!</v>
      </c>
      <c r="T121" s="48" t="e">
        <f t="shared" si="114"/>
        <v>#REF!</v>
      </c>
      <c r="U121" s="48" t="e">
        <f t="shared" si="114"/>
        <v>#REF!</v>
      </c>
      <c r="V121" s="49" t="e">
        <f t="shared" si="114"/>
        <v>#REF!</v>
      </c>
      <c r="W121" s="3"/>
    </row>
    <row r="122" spans="7:23" s="1" customFormat="1" x14ac:dyDescent="0.2">
      <c r="G122" s="46">
        <v>116</v>
      </c>
      <c r="H122" s="47">
        <v>1</v>
      </c>
      <c r="I122" s="48" t="e">
        <f t="shared" ref="I122:V122" si="115">H122+EXP(H$6*$G122*$D$12)</f>
        <v>#REF!</v>
      </c>
      <c r="J122" s="48" t="e">
        <f t="shared" si="115"/>
        <v>#REF!</v>
      </c>
      <c r="K122" s="48" t="e">
        <f t="shared" si="115"/>
        <v>#REF!</v>
      </c>
      <c r="L122" s="48" t="e">
        <f t="shared" si="115"/>
        <v>#REF!</v>
      </c>
      <c r="M122" s="48" t="e">
        <f t="shared" si="115"/>
        <v>#REF!</v>
      </c>
      <c r="N122" s="48" t="e">
        <f t="shared" si="115"/>
        <v>#REF!</v>
      </c>
      <c r="O122" s="48" t="e">
        <f t="shared" si="115"/>
        <v>#REF!</v>
      </c>
      <c r="P122" s="48" t="e">
        <f t="shared" si="115"/>
        <v>#REF!</v>
      </c>
      <c r="Q122" s="48" t="e">
        <f t="shared" si="115"/>
        <v>#REF!</v>
      </c>
      <c r="R122" s="48" t="e">
        <f t="shared" si="115"/>
        <v>#REF!</v>
      </c>
      <c r="S122" s="48" t="e">
        <f t="shared" si="115"/>
        <v>#REF!</v>
      </c>
      <c r="T122" s="48" t="e">
        <f t="shared" si="115"/>
        <v>#REF!</v>
      </c>
      <c r="U122" s="48" t="e">
        <f t="shared" si="115"/>
        <v>#REF!</v>
      </c>
      <c r="V122" s="49" t="e">
        <f t="shared" si="115"/>
        <v>#REF!</v>
      </c>
      <c r="W122" s="3"/>
    </row>
    <row r="123" spans="7:23" s="1" customFormat="1" x14ac:dyDescent="0.2">
      <c r="G123" s="46">
        <v>117</v>
      </c>
      <c r="H123" s="47">
        <v>1</v>
      </c>
      <c r="I123" s="48" t="e">
        <f t="shared" ref="I123:V123" si="116">H123+EXP(H$6*$G123*$D$12)</f>
        <v>#REF!</v>
      </c>
      <c r="J123" s="48" t="e">
        <f t="shared" si="116"/>
        <v>#REF!</v>
      </c>
      <c r="K123" s="48" t="e">
        <f t="shared" si="116"/>
        <v>#REF!</v>
      </c>
      <c r="L123" s="48" t="e">
        <f t="shared" si="116"/>
        <v>#REF!</v>
      </c>
      <c r="M123" s="48" t="e">
        <f t="shared" si="116"/>
        <v>#REF!</v>
      </c>
      <c r="N123" s="48" t="e">
        <f t="shared" si="116"/>
        <v>#REF!</v>
      </c>
      <c r="O123" s="48" t="e">
        <f t="shared" si="116"/>
        <v>#REF!</v>
      </c>
      <c r="P123" s="48" t="e">
        <f t="shared" si="116"/>
        <v>#REF!</v>
      </c>
      <c r="Q123" s="48" t="e">
        <f t="shared" si="116"/>
        <v>#REF!</v>
      </c>
      <c r="R123" s="48" t="e">
        <f t="shared" si="116"/>
        <v>#REF!</v>
      </c>
      <c r="S123" s="48" t="e">
        <f t="shared" si="116"/>
        <v>#REF!</v>
      </c>
      <c r="T123" s="48" t="e">
        <f t="shared" si="116"/>
        <v>#REF!</v>
      </c>
      <c r="U123" s="48" t="e">
        <f t="shared" si="116"/>
        <v>#REF!</v>
      </c>
      <c r="V123" s="49" t="e">
        <f t="shared" si="116"/>
        <v>#REF!</v>
      </c>
      <c r="W123" s="3"/>
    </row>
    <row r="124" spans="7:23" s="1" customFormat="1" x14ac:dyDescent="0.2">
      <c r="G124" s="46">
        <v>118</v>
      </c>
      <c r="H124" s="47">
        <v>1</v>
      </c>
      <c r="I124" s="48" t="e">
        <f t="shared" ref="I124:V124" si="117">H124+EXP(H$6*$G124*$D$12)</f>
        <v>#REF!</v>
      </c>
      <c r="J124" s="48" t="e">
        <f t="shared" si="117"/>
        <v>#REF!</v>
      </c>
      <c r="K124" s="48" t="e">
        <f t="shared" si="117"/>
        <v>#REF!</v>
      </c>
      <c r="L124" s="48" t="e">
        <f t="shared" si="117"/>
        <v>#REF!</v>
      </c>
      <c r="M124" s="48" t="e">
        <f t="shared" si="117"/>
        <v>#REF!</v>
      </c>
      <c r="N124" s="48" t="e">
        <f t="shared" si="117"/>
        <v>#REF!</v>
      </c>
      <c r="O124" s="48" t="e">
        <f t="shared" si="117"/>
        <v>#REF!</v>
      </c>
      <c r="P124" s="48" t="e">
        <f t="shared" si="117"/>
        <v>#REF!</v>
      </c>
      <c r="Q124" s="48" t="e">
        <f t="shared" si="117"/>
        <v>#REF!</v>
      </c>
      <c r="R124" s="48" t="e">
        <f t="shared" si="117"/>
        <v>#REF!</v>
      </c>
      <c r="S124" s="48" t="e">
        <f t="shared" si="117"/>
        <v>#REF!</v>
      </c>
      <c r="T124" s="48" t="e">
        <f t="shared" si="117"/>
        <v>#REF!</v>
      </c>
      <c r="U124" s="48" t="e">
        <f t="shared" si="117"/>
        <v>#REF!</v>
      </c>
      <c r="V124" s="49" t="e">
        <f t="shared" si="117"/>
        <v>#REF!</v>
      </c>
      <c r="W124" s="3"/>
    </row>
    <row r="125" spans="7:23" s="1" customFormat="1" x14ac:dyDescent="0.2">
      <c r="G125" s="46">
        <v>119</v>
      </c>
      <c r="H125" s="47">
        <v>1</v>
      </c>
      <c r="I125" s="48" t="e">
        <f t="shared" ref="I125:V125" si="118">H125+EXP(H$6*$G125*$D$12)</f>
        <v>#REF!</v>
      </c>
      <c r="J125" s="48" t="e">
        <f t="shared" si="118"/>
        <v>#REF!</v>
      </c>
      <c r="K125" s="48" t="e">
        <f t="shared" si="118"/>
        <v>#REF!</v>
      </c>
      <c r="L125" s="48" t="e">
        <f t="shared" si="118"/>
        <v>#REF!</v>
      </c>
      <c r="M125" s="48" t="e">
        <f t="shared" si="118"/>
        <v>#REF!</v>
      </c>
      <c r="N125" s="48" t="e">
        <f t="shared" si="118"/>
        <v>#REF!</v>
      </c>
      <c r="O125" s="48" t="e">
        <f t="shared" si="118"/>
        <v>#REF!</v>
      </c>
      <c r="P125" s="48" t="e">
        <f t="shared" si="118"/>
        <v>#REF!</v>
      </c>
      <c r="Q125" s="48" t="e">
        <f t="shared" si="118"/>
        <v>#REF!</v>
      </c>
      <c r="R125" s="48" t="e">
        <f t="shared" si="118"/>
        <v>#REF!</v>
      </c>
      <c r="S125" s="48" t="e">
        <f t="shared" si="118"/>
        <v>#REF!</v>
      </c>
      <c r="T125" s="48" t="e">
        <f t="shared" si="118"/>
        <v>#REF!</v>
      </c>
      <c r="U125" s="48" t="e">
        <f t="shared" si="118"/>
        <v>#REF!</v>
      </c>
      <c r="V125" s="49" t="e">
        <f t="shared" si="118"/>
        <v>#REF!</v>
      </c>
      <c r="W125" s="3"/>
    </row>
    <row r="126" spans="7:23" s="1" customFormat="1" x14ac:dyDescent="0.2">
      <c r="G126" s="46">
        <v>120</v>
      </c>
      <c r="H126" s="47">
        <v>1</v>
      </c>
      <c r="I126" s="48" t="e">
        <f t="shared" ref="I126:V126" si="119">H126+EXP(H$6*$G126*$D$12)</f>
        <v>#REF!</v>
      </c>
      <c r="J126" s="48" t="e">
        <f t="shared" si="119"/>
        <v>#REF!</v>
      </c>
      <c r="K126" s="48" t="e">
        <f t="shared" si="119"/>
        <v>#REF!</v>
      </c>
      <c r="L126" s="48" t="e">
        <f t="shared" si="119"/>
        <v>#REF!</v>
      </c>
      <c r="M126" s="48" t="e">
        <f t="shared" si="119"/>
        <v>#REF!</v>
      </c>
      <c r="N126" s="48" t="e">
        <f t="shared" si="119"/>
        <v>#REF!</v>
      </c>
      <c r="O126" s="48" t="e">
        <f t="shared" si="119"/>
        <v>#REF!</v>
      </c>
      <c r="P126" s="48" t="e">
        <f t="shared" si="119"/>
        <v>#REF!</v>
      </c>
      <c r="Q126" s="48" t="e">
        <f t="shared" si="119"/>
        <v>#REF!</v>
      </c>
      <c r="R126" s="48" t="e">
        <f t="shared" si="119"/>
        <v>#REF!</v>
      </c>
      <c r="S126" s="48" t="e">
        <f t="shared" si="119"/>
        <v>#REF!</v>
      </c>
      <c r="T126" s="48" t="e">
        <f t="shared" si="119"/>
        <v>#REF!</v>
      </c>
      <c r="U126" s="48" t="e">
        <f t="shared" si="119"/>
        <v>#REF!</v>
      </c>
      <c r="V126" s="49" t="e">
        <f t="shared" si="119"/>
        <v>#REF!</v>
      </c>
      <c r="W126" s="3"/>
    </row>
    <row r="127" spans="7:23" s="1" customFormat="1" x14ac:dyDescent="0.2">
      <c r="G127" s="46">
        <v>121</v>
      </c>
      <c r="H127" s="47">
        <v>1</v>
      </c>
      <c r="I127" s="48" t="e">
        <f t="shared" ref="I127:V127" si="120">H127+EXP(H$6*$G127*$D$12)</f>
        <v>#REF!</v>
      </c>
      <c r="J127" s="48" t="e">
        <f t="shared" si="120"/>
        <v>#REF!</v>
      </c>
      <c r="K127" s="48" t="e">
        <f t="shared" si="120"/>
        <v>#REF!</v>
      </c>
      <c r="L127" s="48" t="e">
        <f t="shared" si="120"/>
        <v>#REF!</v>
      </c>
      <c r="M127" s="48" t="e">
        <f t="shared" si="120"/>
        <v>#REF!</v>
      </c>
      <c r="N127" s="48" t="e">
        <f t="shared" si="120"/>
        <v>#REF!</v>
      </c>
      <c r="O127" s="48" t="e">
        <f t="shared" si="120"/>
        <v>#REF!</v>
      </c>
      <c r="P127" s="48" t="e">
        <f t="shared" si="120"/>
        <v>#REF!</v>
      </c>
      <c r="Q127" s="48" t="e">
        <f t="shared" si="120"/>
        <v>#REF!</v>
      </c>
      <c r="R127" s="48" t="e">
        <f t="shared" si="120"/>
        <v>#REF!</v>
      </c>
      <c r="S127" s="48" t="e">
        <f t="shared" si="120"/>
        <v>#REF!</v>
      </c>
      <c r="T127" s="48" t="e">
        <f t="shared" si="120"/>
        <v>#REF!</v>
      </c>
      <c r="U127" s="48" t="e">
        <f t="shared" si="120"/>
        <v>#REF!</v>
      </c>
      <c r="V127" s="49" t="e">
        <f t="shared" si="120"/>
        <v>#REF!</v>
      </c>
      <c r="W127" s="3"/>
    </row>
    <row r="128" spans="7:23" s="1" customFormat="1" x14ac:dyDescent="0.2">
      <c r="G128" s="46">
        <v>122</v>
      </c>
      <c r="H128" s="47">
        <v>1</v>
      </c>
      <c r="I128" s="48" t="e">
        <f t="shared" ref="I128:V128" si="121">H128+EXP(H$6*$G128*$D$12)</f>
        <v>#REF!</v>
      </c>
      <c r="J128" s="48" t="e">
        <f t="shared" si="121"/>
        <v>#REF!</v>
      </c>
      <c r="K128" s="48" t="e">
        <f t="shared" si="121"/>
        <v>#REF!</v>
      </c>
      <c r="L128" s="48" t="e">
        <f t="shared" si="121"/>
        <v>#REF!</v>
      </c>
      <c r="M128" s="48" t="e">
        <f t="shared" si="121"/>
        <v>#REF!</v>
      </c>
      <c r="N128" s="48" t="e">
        <f t="shared" si="121"/>
        <v>#REF!</v>
      </c>
      <c r="O128" s="48" t="e">
        <f t="shared" si="121"/>
        <v>#REF!</v>
      </c>
      <c r="P128" s="48" t="e">
        <f t="shared" si="121"/>
        <v>#REF!</v>
      </c>
      <c r="Q128" s="48" t="e">
        <f t="shared" si="121"/>
        <v>#REF!</v>
      </c>
      <c r="R128" s="48" t="e">
        <f t="shared" si="121"/>
        <v>#REF!</v>
      </c>
      <c r="S128" s="48" t="e">
        <f t="shared" si="121"/>
        <v>#REF!</v>
      </c>
      <c r="T128" s="48" t="e">
        <f t="shared" si="121"/>
        <v>#REF!</v>
      </c>
      <c r="U128" s="48" t="e">
        <f t="shared" si="121"/>
        <v>#REF!</v>
      </c>
      <c r="V128" s="49" t="e">
        <f t="shared" si="121"/>
        <v>#REF!</v>
      </c>
      <c r="W128" s="3"/>
    </row>
    <row r="129" spans="7:23" s="1" customFormat="1" x14ac:dyDescent="0.2">
      <c r="G129" s="46">
        <v>123</v>
      </c>
      <c r="H129" s="47">
        <v>1</v>
      </c>
      <c r="I129" s="48" t="e">
        <f t="shared" ref="I129:V129" si="122">H129+EXP(H$6*$G129*$D$12)</f>
        <v>#REF!</v>
      </c>
      <c r="J129" s="48" t="e">
        <f t="shared" si="122"/>
        <v>#REF!</v>
      </c>
      <c r="K129" s="48" t="e">
        <f t="shared" si="122"/>
        <v>#REF!</v>
      </c>
      <c r="L129" s="48" t="e">
        <f t="shared" si="122"/>
        <v>#REF!</v>
      </c>
      <c r="M129" s="48" t="e">
        <f t="shared" si="122"/>
        <v>#REF!</v>
      </c>
      <c r="N129" s="48" t="e">
        <f t="shared" si="122"/>
        <v>#REF!</v>
      </c>
      <c r="O129" s="48" t="e">
        <f t="shared" si="122"/>
        <v>#REF!</v>
      </c>
      <c r="P129" s="48" t="e">
        <f t="shared" si="122"/>
        <v>#REF!</v>
      </c>
      <c r="Q129" s="48" t="e">
        <f t="shared" si="122"/>
        <v>#REF!</v>
      </c>
      <c r="R129" s="48" t="e">
        <f t="shared" si="122"/>
        <v>#REF!</v>
      </c>
      <c r="S129" s="48" t="e">
        <f t="shared" si="122"/>
        <v>#REF!</v>
      </c>
      <c r="T129" s="48" t="e">
        <f t="shared" si="122"/>
        <v>#REF!</v>
      </c>
      <c r="U129" s="48" t="e">
        <f t="shared" si="122"/>
        <v>#REF!</v>
      </c>
      <c r="V129" s="49" t="e">
        <f t="shared" si="122"/>
        <v>#REF!</v>
      </c>
      <c r="W129" s="3"/>
    </row>
    <row r="130" spans="7:23" s="1" customFormat="1" x14ac:dyDescent="0.2">
      <c r="G130" s="46">
        <v>124</v>
      </c>
      <c r="H130" s="47">
        <v>1</v>
      </c>
      <c r="I130" s="48" t="e">
        <f t="shared" ref="I130:V130" si="123">H130+EXP(H$6*$G130*$D$12)</f>
        <v>#REF!</v>
      </c>
      <c r="J130" s="48" t="e">
        <f t="shared" si="123"/>
        <v>#REF!</v>
      </c>
      <c r="K130" s="48" t="e">
        <f t="shared" si="123"/>
        <v>#REF!</v>
      </c>
      <c r="L130" s="48" t="e">
        <f t="shared" si="123"/>
        <v>#REF!</v>
      </c>
      <c r="M130" s="48" t="e">
        <f t="shared" si="123"/>
        <v>#REF!</v>
      </c>
      <c r="N130" s="48" t="e">
        <f t="shared" si="123"/>
        <v>#REF!</v>
      </c>
      <c r="O130" s="48" t="e">
        <f t="shared" si="123"/>
        <v>#REF!</v>
      </c>
      <c r="P130" s="48" t="e">
        <f t="shared" si="123"/>
        <v>#REF!</v>
      </c>
      <c r="Q130" s="48" t="e">
        <f t="shared" si="123"/>
        <v>#REF!</v>
      </c>
      <c r="R130" s="48" t="e">
        <f t="shared" si="123"/>
        <v>#REF!</v>
      </c>
      <c r="S130" s="48" t="e">
        <f t="shared" si="123"/>
        <v>#REF!</v>
      </c>
      <c r="T130" s="48" t="e">
        <f t="shared" si="123"/>
        <v>#REF!</v>
      </c>
      <c r="U130" s="48" t="e">
        <f t="shared" si="123"/>
        <v>#REF!</v>
      </c>
      <c r="V130" s="49" t="e">
        <f t="shared" si="123"/>
        <v>#REF!</v>
      </c>
      <c r="W130" s="3"/>
    </row>
    <row r="131" spans="7:23" s="1" customFormat="1" x14ac:dyDescent="0.2">
      <c r="G131" s="46">
        <v>125</v>
      </c>
      <c r="H131" s="47">
        <v>1</v>
      </c>
      <c r="I131" s="48" t="e">
        <f t="shared" ref="I131:V131" si="124">H131+EXP(H$6*$G131*$D$12)</f>
        <v>#REF!</v>
      </c>
      <c r="J131" s="48" t="e">
        <f t="shared" si="124"/>
        <v>#REF!</v>
      </c>
      <c r="K131" s="48" t="e">
        <f t="shared" si="124"/>
        <v>#REF!</v>
      </c>
      <c r="L131" s="48" t="e">
        <f t="shared" si="124"/>
        <v>#REF!</v>
      </c>
      <c r="M131" s="48" t="e">
        <f t="shared" si="124"/>
        <v>#REF!</v>
      </c>
      <c r="N131" s="48" t="e">
        <f t="shared" si="124"/>
        <v>#REF!</v>
      </c>
      <c r="O131" s="48" t="e">
        <f t="shared" si="124"/>
        <v>#REF!</v>
      </c>
      <c r="P131" s="48" t="e">
        <f t="shared" si="124"/>
        <v>#REF!</v>
      </c>
      <c r="Q131" s="48" t="e">
        <f t="shared" si="124"/>
        <v>#REF!</v>
      </c>
      <c r="R131" s="48" t="e">
        <f t="shared" si="124"/>
        <v>#REF!</v>
      </c>
      <c r="S131" s="48" t="e">
        <f t="shared" si="124"/>
        <v>#REF!</v>
      </c>
      <c r="T131" s="48" t="e">
        <f t="shared" si="124"/>
        <v>#REF!</v>
      </c>
      <c r="U131" s="48" t="e">
        <f t="shared" si="124"/>
        <v>#REF!</v>
      </c>
      <c r="V131" s="49" t="e">
        <f t="shared" si="124"/>
        <v>#REF!</v>
      </c>
      <c r="W131" s="3"/>
    </row>
    <row r="132" spans="7:23" s="1" customFormat="1" x14ac:dyDescent="0.2">
      <c r="G132" s="46">
        <v>126</v>
      </c>
      <c r="H132" s="47">
        <v>1</v>
      </c>
      <c r="I132" s="48" t="e">
        <f t="shared" ref="I132:V132" si="125">H132+EXP(H$6*$G132*$D$12)</f>
        <v>#REF!</v>
      </c>
      <c r="J132" s="48" t="e">
        <f t="shared" si="125"/>
        <v>#REF!</v>
      </c>
      <c r="K132" s="48" t="e">
        <f t="shared" si="125"/>
        <v>#REF!</v>
      </c>
      <c r="L132" s="48" t="e">
        <f t="shared" si="125"/>
        <v>#REF!</v>
      </c>
      <c r="M132" s="48" t="e">
        <f t="shared" si="125"/>
        <v>#REF!</v>
      </c>
      <c r="N132" s="48" t="e">
        <f t="shared" si="125"/>
        <v>#REF!</v>
      </c>
      <c r="O132" s="48" t="e">
        <f t="shared" si="125"/>
        <v>#REF!</v>
      </c>
      <c r="P132" s="48" t="e">
        <f t="shared" si="125"/>
        <v>#REF!</v>
      </c>
      <c r="Q132" s="48" t="e">
        <f t="shared" si="125"/>
        <v>#REF!</v>
      </c>
      <c r="R132" s="48" t="e">
        <f t="shared" si="125"/>
        <v>#REF!</v>
      </c>
      <c r="S132" s="48" t="e">
        <f t="shared" si="125"/>
        <v>#REF!</v>
      </c>
      <c r="T132" s="48" t="e">
        <f t="shared" si="125"/>
        <v>#REF!</v>
      </c>
      <c r="U132" s="48" t="e">
        <f t="shared" si="125"/>
        <v>#REF!</v>
      </c>
      <c r="V132" s="49" t="e">
        <f t="shared" si="125"/>
        <v>#REF!</v>
      </c>
      <c r="W132" s="3"/>
    </row>
    <row r="133" spans="7:23" s="1" customFormat="1" x14ac:dyDescent="0.2">
      <c r="G133" s="46">
        <v>127</v>
      </c>
      <c r="H133" s="47">
        <v>1</v>
      </c>
      <c r="I133" s="48" t="e">
        <f t="shared" ref="I133:V133" si="126">H133+EXP(H$6*$G133*$D$12)</f>
        <v>#REF!</v>
      </c>
      <c r="J133" s="48" t="e">
        <f t="shared" si="126"/>
        <v>#REF!</v>
      </c>
      <c r="K133" s="48" t="e">
        <f t="shared" si="126"/>
        <v>#REF!</v>
      </c>
      <c r="L133" s="48" t="e">
        <f t="shared" si="126"/>
        <v>#REF!</v>
      </c>
      <c r="M133" s="48" t="e">
        <f t="shared" si="126"/>
        <v>#REF!</v>
      </c>
      <c r="N133" s="48" t="e">
        <f t="shared" si="126"/>
        <v>#REF!</v>
      </c>
      <c r="O133" s="48" t="e">
        <f t="shared" si="126"/>
        <v>#REF!</v>
      </c>
      <c r="P133" s="48" t="e">
        <f t="shared" si="126"/>
        <v>#REF!</v>
      </c>
      <c r="Q133" s="48" t="e">
        <f t="shared" si="126"/>
        <v>#REF!</v>
      </c>
      <c r="R133" s="48" t="e">
        <f t="shared" si="126"/>
        <v>#REF!</v>
      </c>
      <c r="S133" s="48" t="e">
        <f t="shared" si="126"/>
        <v>#REF!</v>
      </c>
      <c r="T133" s="48" t="e">
        <f t="shared" si="126"/>
        <v>#REF!</v>
      </c>
      <c r="U133" s="48" t="e">
        <f t="shared" si="126"/>
        <v>#REF!</v>
      </c>
      <c r="V133" s="49" t="e">
        <f t="shared" si="126"/>
        <v>#REF!</v>
      </c>
      <c r="W133" s="3"/>
    </row>
    <row r="134" spans="7:23" s="1" customFormat="1" x14ac:dyDescent="0.2">
      <c r="G134" s="46">
        <v>128</v>
      </c>
      <c r="H134" s="47">
        <v>1</v>
      </c>
      <c r="I134" s="48" t="e">
        <f t="shared" ref="I134:V134" si="127">H134+EXP(H$6*$G134*$D$12)</f>
        <v>#REF!</v>
      </c>
      <c r="J134" s="48" t="e">
        <f t="shared" si="127"/>
        <v>#REF!</v>
      </c>
      <c r="K134" s="48" t="e">
        <f t="shared" si="127"/>
        <v>#REF!</v>
      </c>
      <c r="L134" s="48" t="e">
        <f t="shared" si="127"/>
        <v>#REF!</v>
      </c>
      <c r="M134" s="48" t="e">
        <f t="shared" si="127"/>
        <v>#REF!</v>
      </c>
      <c r="N134" s="48" t="e">
        <f t="shared" si="127"/>
        <v>#REF!</v>
      </c>
      <c r="O134" s="48" t="e">
        <f t="shared" si="127"/>
        <v>#REF!</v>
      </c>
      <c r="P134" s="48" t="e">
        <f t="shared" si="127"/>
        <v>#REF!</v>
      </c>
      <c r="Q134" s="48" t="e">
        <f t="shared" si="127"/>
        <v>#REF!</v>
      </c>
      <c r="R134" s="48" t="e">
        <f t="shared" si="127"/>
        <v>#REF!</v>
      </c>
      <c r="S134" s="48" t="e">
        <f t="shared" si="127"/>
        <v>#REF!</v>
      </c>
      <c r="T134" s="48" t="e">
        <f t="shared" si="127"/>
        <v>#REF!</v>
      </c>
      <c r="U134" s="48" t="e">
        <f t="shared" si="127"/>
        <v>#REF!</v>
      </c>
      <c r="V134" s="49" t="e">
        <f t="shared" si="127"/>
        <v>#REF!</v>
      </c>
      <c r="W134" s="3"/>
    </row>
    <row r="135" spans="7:23" s="1" customFormat="1" x14ac:dyDescent="0.2">
      <c r="G135" s="46">
        <v>129</v>
      </c>
      <c r="H135" s="47">
        <v>1</v>
      </c>
      <c r="I135" s="48" t="e">
        <f t="shared" ref="I135:V135" si="128">H135+EXP(H$6*$G135*$D$12)</f>
        <v>#REF!</v>
      </c>
      <c r="J135" s="48" t="e">
        <f t="shared" si="128"/>
        <v>#REF!</v>
      </c>
      <c r="K135" s="48" t="e">
        <f t="shared" si="128"/>
        <v>#REF!</v>
      </c>
      <c r="L135" s="48" t="e">
        <f t="shared" si="128"/>
        <v>#REF!</v>
      </c>
      <c r="M135" s="48" t="e">
        <f t="shared" si="128"/>
        <v>#REF!</v>
      </c>
      <c r="N135" s="48" t="e">
        <f t="shared" si="128"/>
        <v>#REF!</v>
      </c>
      <c r="O135" s="48" t="e">
        <f t="shared" si="128"/>
        <v>#REF!</v>
      </c>
      <c r="P135" s="48" t="e">
        <f t="shared" si="128"/>
        <v>#REF!</v>
      </c>
      <c r="Q135" s="48" t="e">
        <f t="shared" si="128"/>
        <v>#REF!</v>
      </c>
      <c r="R135" s="48" t="e">
        <f t="shared" si="128"/>
        <v>#REF!</v>
      </c>
      <c r="S135" s="48" t="e">
        <f t="shared" si="128"/>
        <v>#REF!</v>
      </c>
      <c r="T135" s="48" t="e">
        <f t="shared" si="128"/>
        <v>#REF!</v>
      </c>
      <c r="U135" s="48" t="e">
        <f t="shared" si="128"/>
        <v>#REF!</v>
      </c>
      <c r="V135" s="49" t="e">
        <f t="shared" si="128"/>
        <v>#REF!</v>
      </c>
      <c r="W135" s="3"/>
    </row>
    <row r="136" spans="7:23" s="1" customFormat="1" x14ac:dyDescent="0.2">
      <c r="G136" s="46">
        <v>130</v>
      </c>
      <c r="H136" s="47">
        <v>1</v>
      </c>
      <c r="I136" s="48" t="e">
        <f t="shared" ref="I136:V136" si="129">H136+EXP(H$6*$G136*$D$12)</f>
        <v>#REF!</v>
      </c>
      <c r="J136" s="48" t="e">
        <f t="shared" si="129"/>
        <v>#REF!</v>
      </c>
      <c r="K136" s="48" t="e">
        <f t="shared" si="129"/>
        <v>#REF!</v>
      </c>
      <c r="L136" s="48" t="e">
        <f t="shared" si="129"/>
        <v>#REF!</v>
      </c>
      <c r="M136" s="48" t="e">
        <f t="shared" si="129"/>
        <v>#REF!</v>
      </c>
      <c r="N136" s="48" t="e">
        <f t="shared" si="129"/>
        <v>#REF!</v>
      </c>
      <c r="O136" s="48" t="e">
        <f t="shared" si="129"/>
        <v>#REF!</v>
      </c>
      <c r="P136" s="48" t="e">
        <f t="shared" si="129"/>
        <v>#REF!</v>
      </c>
      <c r="Q136" s="48" t="e">
        <f t="shared" si="129"/>
        <v>#REF!</v>
      </c>
      <c r="R136" s="48" t="e">
        <f t="shared" si="129"/>
        <v>#REF!</v>
      </c>
      <c r="S136" s="48" t="e">
        <f t="shared" si="129"/>
        <v>#REF!</v>
      </c>
      <c r="T136" s="48" t="e">
        <f t="shared" si="129"/>
        <v>#REF!</v>
      </c>
      <c r="U136" s="48" t="e">
        <f t="shared" si="129"/>
        <v>#REF!</v>
      </c>
      <c r="V136" s="49" t="e">
        <f t="shared" si="129"/>
        <v>#REF!</v>
      </c>
      <c r="W136" s="3"/>
    </row>
    <row r="137" spans="7:23" s="1" customFormat="1" x14ac:dyDescent="0.2">
      <c r="G137" s="46">
        <v>131</v>
      </c>
      <c r="H137" s="47">
        <v>1</v>
      </c>
      <c r="I137" s="48" t="e">
        <f t="shared" ref="I137:V137" si="130">H137+EXP(H$6*$G137*$D$12)</f>
        <v>#REF!</v>
      </c>
      <c r="J137" s="48" t="e">
        <f t="shared" si="130"/>
        <v>#REF!</v>
      </c>
      <c r="K137" s="48" t="e">
        <f t="shared" si="130"/>
        <v>#REF!</v>
      </c>
      <c r="L137" s="48" t="e">
        <f t="shared" si="130"/>
        <v>#REF!</v>
      </c>
      <c r="M137" s="48" t="e">
        <f t="shared" si="130"/>
        <v>#REF!</v>
      </c>
      <c r="N137" s="48" t="e">
        <f t="shared" si="130"/>
        <v>#REF!</v>
      </c>
      <c r="O137" s="48" t="e">
        <f t="shared" si="130"/>
        <v>#REF!</v>
      </c>
      <c r="P137" s="48" t="e">
        <f t="shared" si="130"/>
        <v>#REF!</v>
      </c>
      <c r="Q137" s="48" t="e">
        <f t="shared" si="130"/>
        <v>#REF!</v>
      </c>
      <c r="R137" s="48" t="e">
        <f t="shared" si="130"/>
        <v>#REF!</v>
      </c>
      <c r="S137" s="48" t="e">
        <f t="shared" si="130"/>
        <v>#REF!</v>
      </c>
      <c r="T137" s="48" t="e">
        <f t="shared" si="130"/>
        <v>#REF!</v>
      </c>
      <c r="U137" s="48" t="e">
        <f t="shared" si="130"/>
        <v>#REF!</v>
      </c>
      <c r="V137" s="49" t="e">
        <f t="shared" si="130"/>
        <v>#REF!</v>
      </c>
      <c r="W137" s="3"/>
    </row>
    <row r="138" spans="7:23" s="1" customFormat="1" x14ac:dyDescent="0.2">
      <c r="G138" s="46">
        <v>132</v>
      </c>
      <c r="H138" s="47">
        <v>1</v>
      </c>
      <c r="I138" s="48" t="e">
        <f t="shared" ref="I138:V138" si="131">H138+EXP(H$6*$G138*$D$12)</f>
        <v>#REF!</v>
      </c>
      <c r="J138" s="48" t="e">
        <f t="shared" si="131"/>
        <v>#REF!</v>
      </c>
      <c r="K138" s="48" t="e">
        <f t="shared" si="131"/>
        <v>#REF!</v>
      </c>
      <c r="L138" s="48" t="e">
        <f t="shared" si="131"/>
        <v>#REF!</v>
      </c>
      <c r="M138" s="48" t="e">
        <f t="shared" si="131"/>
        <v>#REF!</v>
      </c>
      <c r="N138" s="48" t="e">
        <f t="shared" si="131"/>
        <v>#REF!</v>
      </c>
      <c r="O138" s="48" t="e">
        <f t="shared" si="131"/>
        <v>#REF!</v>
      </c>
      <c r="P138" s="48" t="e">
        <f t="shared" si="131"/>
        <v>#REF!</v>
      </c>
      <c r="Q138" s="48" t="e">
        <f t="shared" si="131"/>
        <v>#REF!</v>
      </c>
      <c r="R138" s="48" t="e">
        <f t="shared" si="131"/>
        <v>#REF!</v>
      </c>
      <c r="S138" s="48" t="e">
        <f t="shared" si="131"/>
        <v>#REF!</v>
      </c>
      <c r="T138" s="48" t="e">
        <f t="shared" si="131"/>
        <v>#REF!</v>
      </c>
      <c r="U138" s="48" t="e">
        <f t="shared" si="131"/>
        <v>#REF!</v>
      </c>
      <c r="V138" s="49" t="e">
        <f t="shared" si="131"/>
        <v>#REF!</v>
      </c>
      <c r="W138" s="3"/>
    </row>
    <row r="139" spans="7:23" s="1" customFormat="1" x14ac:dyDescent="0.2">
      <c r="G139" s="46">
        <v>133</v>
      </c>
      <c r="H139" s="47">
        <v>1</v>
      </c>
      <c r="I139" s="48" t="e">
        <f t="shared" ref="I139:V139" si="132">H139+EXP(H$6*$G139*$D$12)</f>
        <v>#REF!</v>
      </c>
      <c r="J139" s="48" t="e">
        <f t="shared" si="132"/>
        <v>#REF!</v>
      </c>
      <c r="K139" s="48" t="e">
        <f t="shared" si="132"/>
        <v>#REF!</v>
      </c>
      <c r="L139" s="48" t="e">
        <f t="shared" si="132"/>
        <v>#REF!</v>
      </c>
      <c r="M139" s="48" t="e">
        <f t="shared" si="132"/>
        <v>#REF!</v>
      </c>
      <c r="N139" s="48" t="e">
        <f t="shared" si="132"/>
        <v>#REF!</v>
      </c>
      <c r="O139" s="48" t="e">
        <f t="shared" si="132"/>
        <v>#REF!</v>
      </c>
      <c r="P139" s="48" t="e">
        <f t="shared" si="132"/>
        <v>#REF!</v>
      </c>
      <c r="Q139" s="48" t="e">
        <f t="shared" si="132"/>
        <v>#REF!</v>
      </c>
      <c r="R139" s="48" t="e">
        <f t="shared" si="132"/>
        <v>#REF!</v>
      </c>
      <c r="S139" s="48" t="e">
        <f t="shared" si="132"/>
        <v>#REF!</v>
      </c>
      <c r="T139" s="48" t="e">
        <f t="shared" si="132"/>
        <v>#REF!</v>
      </c>
      <c r="U139" s="48" t="e">
        <f t="shared" si="132"/>
        <v>#REF!</v>
      </c>
      <c r="V139" s="49" t="e">
        <f t="shared" si="132"/>
        <v>#REF!</v>
      </c>
      <c r="W139" s="3"/>
    </row>
    <row r="140" spans="7:23" s="1" customFormat="1" x14ac:dyDescent="0.2">
      <c r="G140" s="46">
        <v>134</v>
      </c>
      <c r="H140" s="47">
        <v>1</v>
      </c>
      <c r="I140" s="48" t="e">
        <f t="shared" ref="I140:V140" si="133">H140+EXP(H$6*$G140*$D$12)</f>
        <v>#REF!</v>
      </c>
      <c r="J140" s="48" t="e">
        <f t="shared" si="133"/>
        <v>#REF!</v>
      </c>
      <c r="K140" s="48" t="e">
        <f t="shared" si="133"/>
        <v>#REF!</v>
      </c>
      <c r="L140" s="48" t="e">
        <f t="shared" si="133"/>
        <v>#REF!</v>
      </c>
      <c r="M140" s="48" t="e">
        <f t="shared" si="133"/>
        <v>#REF!</v>
      </c>
      <c r="N140" s="48" t="e">
        <f t="shared" si="133"/>
        <v>#REF!</v>
      </c>
      <c r="O140" s="48" t="e">
        <f t="shared" si="133"/>
        <v>#REF!</v>
      </c>
      <c r="P140" s="48" t="e">
        <f t="shared" si="133"/>
        <v>#REF!</v>
      </c>
      <c r="Q140" s="48" t="e">
        <f t="shared" si="133"/>
        <v>#REF!</v>
      </c>
      <c r="R140" s="48" t="e">
        <f t="shared" si="133"/>
        <v>#REF!</v>
      </c>
      <c r="S140" s="48" t="e">
        <f t="shared" si="133"/>
        <v>#REF!</v>
      </c>
      <c r="T140" s="48" t="e">
        <f t="shared" si="133"/>
        <v>#REF!</v>
      </c>
      <c r="U140" s="48" t="e">
        <f t="shared" si="133"/>
        <v>#REF!</v>
      </c>
      <c r="V140" s="49" t="e">
        <f t="shared" si="133"/>
        <v>#REF!</v>
      </c>
      <c r="W140" s="3"/>
    </row>
    <row r="141" spans="7:23" s="1" customFormat="1" x14ac:dyDescent="0.2">
      <c r="G141" s="46">
        <v>135</v>
      </c>
      <c r="H141" s="47">
        <v>1</v>
      </c>
      <c r="I141" s="48" t="e">
        <f t="shared" ref="I141:V141" si="134">H141+EXP(H$6*$G141*$D$12)</f>
        <v>#REF!</v>
      </c>
      <c r="J141" s="48" t="e">
        <f t="shared" si="134"/>
        <v>#REF!</v>
      </c>
      <c r="K141" s="48" t="e">
        <f t="shared" si="134"/>
        <v>#REF!</v>
      </c>
      <c r="L141" s="48" t="e">
        <f t="shared" si="134"/>
        <v>#REF!</v>
      </c>
      <c r="M141" s="48" t="e">
        <f t="shared" si="134"/>
        <v>#REF!</v>
      </c>
      <c r="N141" s="48" t="e">
        <f t="shared" si="134"/>
        <v>#REF!</v>
      </c>
      <c r="O141" s="48" t="e">
        <f t="shared" si="134"/>
        <v>#REF!</v>
      </c>
      <c r="P141" s="48" t="e">
        <f t="shared" si="134"/>
        <v>#REF!</v>
      </c>
      <c r="Q141" s="48" t="e">
        <f t="shared" si="134"/>
        <v>#REF!</v>
      </c>
      <c r="R141" s="48" t="e">
        <f t="shared" si="134"/>
        <v>#REF!</v>
      </c>
      <c r="S141" s="48" t="e">
        <f t="shared" si="134"/>
        <v>#REF!</v>
      </c>
      <c r="T141" s="48" t="e">
        <f t="shared" si="134"/>
        <v>#REF!</v>
      </c>
      <c r="U141" s="48" t="e">
        <f t="shared" si="134"/>
        <v>#REF!</v>
      </c>
      <c r="V141" s="49" t="e">
        <f t="shared" si="134"/>
        <v>#REF!</v>
      </c>
      <c r="W141" s="3"/>
    </row>
    <row r="142" spans="7:23" s="1" customFormat="1" x14ac:dyDescent="0.2">
      <c r="G142" s="46">
        <v>136</v>
      </c>
      <c r="H142" s="47">
        <v>1</v>
      </c>
      <c r="I142" s="48" t="e">
        <f t="shared" ref="I142:V142" si="135">H142+EXP(H$6*$G142*$D$12)</f>
        <v>#REF!</v>
      </c>
      <c r="J142" s="48" t="e">
        <f t="shared" si="135"/>
        <v>#REF!</v>
      </c>
      <c r="K142" s="48" t="e">
        <f t="shared" si="135"/>
        <v>#REF!</v>
      </c>
      <c r="L142" s="48" t="e">
        <f t="shared" si="135"/>
        <v>#REF!</v>
      </c>
      <c r="M142" s="48" t="e">
        <f t="shared" si="135"/>
        <v>#REF!</v>
      </c>
      <c r="N142" s="48" t="e">
        <f t="shared" si="135"/>
        <v>#REF!</v>
      </c>
      <c r="O142" s="48" t="e">
        <f t="shared" si="135"/>
        <v>#REF!</v>
      </c>
      <c r="P142" s="48" t="e">
        <f t="shared" si="135"/>
        <v>#REF!</v>
      </c>
      <c r="Q142" s="48" t="e">
        <f t="shared" si="135"/>
        <v>#REF!</v>
      </c>
      <c r="R142" s="48" t="e">
        <f t="shared" si="135"/>
        <v>#REF!</v>
      </c>
      <c r="S142" s="48" t="e">
        <f t="shared" si="135"/>
        <v>#REF!</v>
      </c>
      <c r="T142" s="48" t="e">
        <f t="shared" si="135"/>
        <v>#REF!</v>
      </c>
      <c r="U142" s="48" t="e">
        <f t="shared" si="135"/>
        <v>#REF!</v>
      </c>
      <c r="V142" s="49" t="e">
        <f t="shared" si="135"/>
        <v>#REF!</v>
      </c>
      <c r="W142" s="3"/>
    </row>
    <row r="143" spans="7:23" s="1" customFormat="1" x14ac:dyDescent="0.2">
      <c r="G143" s="46">
        <v>137</v>
      </c>
      <c r="H143" s="47">
        <v>1</v>
      </c>
      <c r="I143" s="48" t="e">
        <f t="shared" ref="I143:V143" si="136">H143+EXP(H$6*$G143*$D$12)</f>
        <v>#REF!</v>
      </c>
      <c r="J143" s="48" t="e">
        <f t="shared" si="136"/>
        <v>#REF!</v>
      </c>
      <c r="K143" s="48" t="e">
        <f t="shared" si="136"/>
        <v>#REF!</v>
      </c>
      <c r="L143" s="48" t="e">
        <f t="shared" si="136"/>
        <v>#REF!</v>
      </c>
      <c r="M143" s="48" t="e">
        <f t="shared" si="136"/>
        <v>#REF!</v>
      </c>
      <c r="N143" s="48" t="e">
        <f t="shared" si="136"/>
        <v>#REF!</v>
      </c>
      <c r="O143" s="48" t="e">
        <f t="shared" si="136"/>
        <v>#REF!</v>
      </c>
      <c r="P143" s="48" t="e">
        <f t="shared" si="136"/>
        <v>#REF!</v>
      </c>
      <c r="Q143" s="48" t="e">
        <f t="shared" si="136"/>
        <v>#REF!</v>
      </c>
      <c r="R143" s="48" t="e">
        <f t="shared" si="136"/>
        <v>#REF!</v>
      </c>
      <c r="S143" s="48" t="e">
        <f t="shared" si="136"/>
        <v>#REF!</v>
      </c>
      <c r="T143" s="48" t="e">
        <f t="shared" si="136"/>
        <v>#REF!</v>
      </c>
      <c r="U143" s="48" t="e">
        <f t="shared" si="136"/>
        <v>#REF!</v>
      </c>
      <c r="V143" s="49" t="e">
        <f t="shared" si="136"/>
        <v>#REF!</v>
      </c>
      <c r="W143" s="3"/>
    </row>
    <row r="144" spans="7:23" s="1" customFormat="1" x14ac:dyDescent="0.2">
      <c r="G144" s="46">
        <v>138</v>
      </c>
      <c r="H144" s="47">
        <v>1</v>
      </c>
      <c r="I144" s="48" t="e">
        <f t="shared" ref="I144:V144" si="137">H144+EXP(H$6*$G144*$D$12)</f>
        <v>#REF!</v>
      </c>
      <c r="J144" s="48" t="e">
        <f t="shared" si="137"/>
        <v>#REF!</v>
      </c>
      <c r="K144" s="48" t="e">
        <f t="shared" si="137"/>
        <v>#REF!</v>
      </c>
      <c r="L144" s="48" t="e">
        <f t="shared" si="137"/>
        <v>#REF!</v>
      </c>
      <c r="M144" s="48" t="e">
        <f t="shared" si="137"/>
        <v>#REF!</v>
      </c>
      <c r="N144" s="48" t="e">
        <f t="shared" si="137"/>
        <v>#REF!</v>
      </c>
      <c r="O144" s="48" t="e">
        <f t="shared" si="137"/>
        <v>#REF!</v>
      </c>
      <c r="P144" s="48" t="e">
        <f t="shared" si="137"/>
        <v>#REF!</v>
      </c>
      <c r="Q144" s="48" t="e">
        <f t="shared" si="137"/>
        <v>#REF!</v>
      </c>
      <c r="R144" s="48" t="e">
        <f t="shared" si="137"/>
        <v>#REF!</v>
      </c>
      <c r="S144" s="48" t="e">
        <f t="shared" si="137"/>
        <v>#REF!</v>
      </c>
      <c r="T144" s="48" t="e">
        <f t="shared" si="137"/>
        <v>#REF!</v>
      </c>
      <c r="U144" s="48" t="e">
        <f t="shared" si="137"/>
        <v>#REF!</v>
      </c>
      <c r="V144" s="49" t="e">
        <f t="shared" si="137"/>
        <v>#REF!</v>
      </c>
      <c r="W144" s="3"/>
    </row>
    <row r="145" spans="3:23" s="1" customFormat="1" x14ac:dyDescent="0.2">
      <c r="G145" s="46">
        <v>139</v>
      </c>
      <c r="H145" s="47">
        <v>1</v>
      </c>
      <c r="I145" s="48" t="e">
        <f t="shared" ref="I145:V145" si="138">H145+EXP(H$6*$G145*$D$12)</f>
        <v>#REF!</v>
      </c>
      <c r="J145" s="48" t="e">
        <f t="shared" si="138"/>
        <v>#REF!</v>
      </c>
      <c r="K145" s="48" t="e">
        <f t="shared" si="138"/>
        <v>#REF!</v>
      </c>
      <c r="L145" s="48" t="e">
        <f t="shared" si="138"/>
        <v>#REF!</v>
      </c>
      <c r="M145" s="48" t="e">
        <f t="shared" si="138"/>
        <v>#REF!</v>
      </c>
      <c r="N145" s="48" t="e">
        <f t="shared" si="138"/>
        <v>#REF!</v>
      </c>
      <c r="O145" s="48" t="e">
        <f t="shared" si="138"/>
        <v>#REF!</v>
      </c>
      <c r="P145" s="48" t="e">
        <f t="shared" si="138"/>
        <v>#REF!</v>
      </c>
      <c r="Q145" s="48" t="e">
        <f t="shared" si="138"/>
        <v>#REF!</v>
      </c>
      <c r="R145" s="48" t="e">
        <f t="shared" si="138"/>
        <v>#REF!</v>
      </c>
      <c r="S145" s="48" t="e">
        <f t="shared" si="138"/>
        <v>#REF!</v>
      </c>
      <c r="T145" s="48" t="e">
        <f t="shared" si="138"/>
        <v>#REF!</v>
      </c>
      <c r="U145" s="48" t="e">
        <f t="shared" si="138"/>
        <v>#REF!</v>
      </c>
      <c r="V145" s="49" t="e">
        <f t="shared" si="138"/>
        <v>#REF!</v>
      </c>
      <c r="W145" s="3"/>
    </row>
    <row r="146" spans="3:23" s="1" customFormat="1" x14ac:dyDescent="0.2">
      <c r="G146" s="46">
        <v>140</v>
      </c>
      <c r="H146" s="47">
        <v>1</v>
      </c>
      <c r="I146" s="48" t="e">
        <f t="shared" ref="I146:V146" si="139">H146+EXP(H$6*$G146*$D$12)</f>
        <v>#REF!</v>
      </c>
      <c r="J146" s="48" t="e">
        <f t="shared" si="139"/>
        <v>#REF!</v>
      </c>
      <c r="K146" s="48" t="e">
        <f t="shared" si="139"/>
        <v>#REF!</v>
      </c>
      <c r="L146" s="48" t="e">
        <f t="shared" si="139"/>
        <v>#REF!</v>
      </c>
      <c r="M146" s="48" t="e">
        <f t="shared" si="139"/>
        <v>#REF!</v>
      </c>
      <c r="N146" s="48" t="e">
        <f t="shared" si="139"/>
        <v>#REF!</v>
      </c>
      <c r="O146" s="48" t="e">
        <f t="shared" si="139"/>
        <v>#REF!</v>
      </c>
      <c r="P146" s="48" t="e">
        <f t="shared" si="139"/>
        <v>#REF!</v>
      </c>
      <c r="Q146" s="48" t="e">
        <f t="shared" si="139"/>
        <v>#REF!</v>
      </c>
      <c r="R146" s="48" t="e">
        <f t="shared" si="139"/>
        <v>#REF!</v>
      </c>
      <c r="S146" s="48" t="e">
        <f t="shared" si="139"/>
        <v>#REF!</v>
      </c>
      <c r="T146" s="48" t="e">
        <f t="shared" si="139"/>
        <v>#REF!</v>
      </c>
      <c r="U146" s="48" t="e">
        <f t="shared" si="139"/>
        <v>#REF!</v>
      </c>
      <c r="V146" s="49" t="e">
        <f t="shared" si="139"/>
        <v>#REF!</v>
      </c>
      <c r="W146" s="3"/>
    </row>
    <row r="147" spans="3:23" s="1" customFormat="1" x14ac:dyDescent="0.2">
      <c r="G147" s="46">
        <v>141</v>
      </c>
      <c r="H147" s="47">
        <v>1</v>
      </c>
      <c r="I147" s="48" t="e">
        <f t="shared" ref="I147:V147" si="140">H147+EXP(H$6*$G147*$D$12)</f>
        <v>#REF!</v>
      </c>
      <c r="J147" s="48" t="e">
        <f t="shared" si="140"/>
        <v>#REF!</v>
      </c>
      <c r="K147" s="48" t="e">
        <f t="shared" si="140"/>
        <v>#REF!</v>
      </c>
      <c r="L147" s="48" t="e">
        <f t="shared" si="140"/>
        <v>#REF!</v>
      </c>
      <c r="M147" s="48" t="e">
        <f t="shared" si="140"/>
        <v>#REF!</v>
      </c>
      <c r="N147" s="48" t="e">
        <f t="shared" si="140"/>
        <v>#REF!</v>
      </c>
      <c r="O147" s="48" t="e">
        <f t="shared" si="140"/>
        <v>#REF!</v>
      </c>
      <c r="P147" s="48" t="e">
        <f t="shared" si="140"/>
        <v>#REF!</v>
      </c>
      <c r="Q147" s="48" t="e">
        <f t="shared" si="140"/>
        <v>#REF!</v>
      </c>
      <c r="R147" s="48" t="e">
        <f t="shared" si="140"/>
        <v>#REF!</v>
      </c>
      <c r="S147" s="48" t="e">
        <f t="shared" si="140"/>
        <v>#REF!</v>
      </c>
      <c r="T147" s="48" t="e">
        <f t="shared" si="140"/>
        <v>#REF!</v>
      </c>
      <c r="U147" s="48" t="e">
        <f t="shared" si="140"/>
        <v>#REF!</v>
      </c>
      <c r="V147" s="49" t="e">
        <f t="shared" si="140"/>
        <v>#REF!</v>
      </c>
      <c r="W147" s="3"/>
    </row>
    <row r="148" spans="3:23" s="1" customFormat="1" x14ac:dyDescent="0.2">
      <c r="G148" s="46">
        <v>142</v>
      </c>
      <c r="H148" s="47">
        <v>1</v>
      </c>
      <c r="I148" s="48" t="e">
        <f t="shared" ref="I148:V148" si="141">H148+EXP(H$6*$G148*$D$12)</f>
        <v>#REF!</v>
      </c>
      <c r="J148" s="48" t="e">
        <f t="shared" si="141"/>
        <v>#REF!</v>
      </c>
      <c r="K148" s="48" t="e">
        <f t="shared" si="141"/>
        <v>#REF!</v>
      </c>
      <c r="L148" s="48" t="e">
        <f t="shared" si="141"/>
        <v>#REF!</v>
      </c>
      <c r="M148" s="48" t="e">
        <f t="shared" si="141"/>
        <v>#REF!</v>
      </c>
      <c r="N148" s="48" t="e">
        <f t="shared" si="141"/>
        <v>#REF!</v>
      </c>
      <c r="O148" s="48" t="e">
        <f t="shared" si="141"/>
        <v>#REF!</v>
      </c>
      <c r="P148" s="48" t="e">
        <f t="shared" si="141"/>
        <v>#REF!</v>
      </c>
      <c r="Q148" s="48" t="e">
        <f t="shared" si="141"/>
        <v>#REF!</v>
      </c>
      <c r="R148" s="48" t="e">
        <f t="shared" si="141"/>
        <v>#REF!</v>
      </c>
      <c r="S148" s="48" t="e">
        <f t="shared" si="141"/>
        <v>#REF!</v>
      </c>
      <c r="T148" s="48" t="e">
        <f t="shared" si="141"/>
        <v>#REF!</v>
      </c>
      <c r="U148" s="48" t="e">
        <f t="shared" si="141"/>
        <v>#REF!</v>
      </c>
      <c r="V148" s="49" t="e">
        <f t="shared" si="141"/>
        <v>#REF!</v>
      </c>
      <c r="W148" s="3"/>
    </row>
    <row r="149" spans="3:23" s="1" customFormat="1" x14ac:dyDescent="0.2">
      <c r="G149" s="46">
        <v>143</v>
      </c>
      <c r="H149" s="47">
        <v>1</v>
      </c>
      <c r="I149" s="48" t="e">
        <f t="shared" ref="I149:V149" si="142">H149+EXP(H$6*$G149*$D$12)</f>
        <v>#REF!</v>
      </c>
      <c r="J149" s="48" t="e">
        <f t="shared" si="142"/>
        <v>#REF!</v>
      </c>
      <c r="K149" s="48" t="e">
        <f t="shared" si="142"/>
        <v>#REF!</v>
      </c>
      <c r="L149" s="48" t="e">
        <f t="shared" si="142"/>
        <v>#REF!</v>
      </c>
      <c r="M149" s="48" t="e">
        <f t="shared" si="142"/>
        <v>#REF!</v>
      </c>
      <c r="N149" s="48" t="e">
        <f t="shared" si="142"/>
        <v>#REF!</v>
      </c>
      <c r="O149" s="48" t="e">
        <f t="shared" si="142"/>
        <v>#REF!</v>
      </c>
      <c r="P149" s="48" t="e">
        <f t="shared" si="142"/>
        <v>#REF!</v>
      </c>
      <c r="Q149" s="48" t="e">
        <f t="shared" si="142"/>
        <v>#REF!</v>
      </c>
      <c r="R149" s="48" t="e">
        <f t="shared" si="142"/>
        <v>#REF!</v>
      </c>
      <c r="S149" s="48" t="e">
        <f t="shared" si="142"/>
        <v>#REF!</v>
      </c>
      <c r="T149" s="48" t="e">
        <f t="shared" si="142"/>
        <v>#REF!</v>
      </c>
      <c r="U149" s="48" t="e">
        <f t="shared" si="142"/>
        <v>#REF!</v>
      </c>
      <c r="V149" s="49" t="e">
        <f t="shared" si="142"/>
        <v>#REF!</v>
      </c>
      <c r="W149" s="3"/>
    </row>
    <row r="150" spans="3:23" s="1" customFormat="1" x14ac:dyDescent="0.2">
      <c r="G150" s="46">
        <v>144</v>
      </c>
      <c r="H150" s="47">
        <v>1</v>
      </c>
      <c r="I150" s="48" t="e">
        <f t="shared" ref="I150:V150" si="143">H150+EXP(H$6*$G150*$D$12)</f>
        <v>#REF!</v>
      </c>
      <c r="J150" s="48" t="e">
        <f t="shared" si="143"/>
        <v>#REF!</v>
      </c>
      <c r="K150" s="48" t="e">
        <f t="shared" si="143"/>
        <v>#REF!</v>
      </c>
      <c r="L150" s="48" t="e">
        <f t="shared" si="143"/>
        <v>#REF!</v>
      </c>
      <c r="M150" s="48" t="e">
        <f t="shared" si="143"/>
        <v>#REF!</v>
      </c>
      <c r="N150" s="48" t="e">
        <f t="shared" si="143"/>
        <v>#REF!</v>
      </c>
      <c r="O150" s="48" t="e">
        <f t="shared" si="143"/>
        <v>#REF!</v>
      </c>
      <c r="P150" s="48" t="e">
        <f t="shared" si="143"/>
        <v>#REF!</v>
      </c>
      <c r="Q150" s="48" t="e">
        <f t="shared" si="143"/>
        <v>#REF!</v>
      </c>
      <c r="R150" s="48" t="e">
        <f t="shared" si="143"/>
        <v>#REF!</v>
      </c>
      <c r="S150" s="48" t="e">
        <f t="shared" si="143"/>
        <v>#REF!</v>
      </c>
      <c r="T150" s="48" t="e">
        <f t="shared" si="143"/>
        <v>#REF!</v>
      </c>
      <c r="U150" s="48" t="e">
        <f t="shared" si="143"/>
        <v>#REF!</v>
      </c>
      <c r="V150" s="49" t="e">
        <f t="shared" si="143"/>
        <v>#REF!</v>
      </c>
      <c r="W150" s="3"/>
    </row>
    <row r="151" spans="3:23" s="1" customFormat="1" x14ac:dyDescent="0.2">
      <c r="G151" s="46">
        <v>145</v>
      </c>
      <c r="H151" s="47">
        <v>1</v>
      </c>
      <c r="I151" s="48" t="e">
        <f t="shared" ref="I151:V151" si="144">H151+EXP(H$6*$G151*$D$12)</f>
        <v>#REF!</v>
      </c>
      <c r="J151" s="48" t="e">
        <f t="shared" si="144"/>
        <v>#REF!</v>
      </c>
      <c r="K151" s="48" t="e">
        <f t="shared" si="144"/>
        <v>#REF!</v>
      </c>
      <c r="L151" s="48" t="e">
        <f t="shared" si="144"/>
        <v>#REF!</v>
      </c>
      <c r="M151" s="48" t="e">
        <f t="shared" si="144"/>
        <v>#REF!</v>
      </c>
      <c r="N151" s="48" t="e">
        <f t="shared" si="144"/>
        <v>#REF!</v>
      </c>
      <c r="O151" s="48" t="e">
        <f t="shared" si="144"/>
        <v>#REF!</v>
      </c>
      <c r="P151" s="48" t="e">
        <f t="shared" si="144"/>
        <v>#REF!</v>
      </c>
      <c r="Q151" s="48" t="e">
        <f t="shared" si="144"/>
        <v>#REF!</v>
      </c>
      <c r="R151" s="48" t="e">
        <f t="shared" si="144"/>
        <v>#REF!</v>
      </c>
      <c r="S151" s="48" t="e">
        <f t="shared" si="144"/>
        <v>#REF!</v>
      </c>
      <c r="T151" s="48" t="e">
        <f t="shared" si="144"/>
        <v>#REF!</v>
      </c>
      <c r="U151" s="48" t="e">
        <f t="shared" si="144"/>
        <v>#REF!</v>
      </c>
      <c r="V151" s="49" t="e">
        <f t="shared" si="144"/>
        <v>#REF!</v>
      </c>
      <c r="W151" s="3"/>
    </row>
    <row r="152" spans="3:23" s="1" customFormat="1" x14ac:dyDescent="0.2">
      <c r="G152" s="46">
        <v>146</v>
      </c>
      <c r="H152" s="47">
        <v>1</v>
      </c>
      <c r="I152" s="48" t="e">
        <f t="shared" ref="I152:V152" si="145">H152+EXP(H$6*$G152*$D$12)</f>
        <v>#REF!</v>
      </c>
      <c r="J152" s="48" t="e">
        <f t="shared" si="145"/>
        <v>#REF!</v>
      </c>
      <c r="K152" s="48" t="e">
        <f t="shared" si="145"/>
        <v>#REF!</v>
      </c>
      <c r="L152" s="48" t="e">
        <f t="shared" si="145"/>
        <v>#REF!</v>
      </c>
      <c r="M152" s="48" t="e">
        <f t="shared" si="145"/>
        <v>#REF!</v>
      </c>
      <c r="N152" s="48" t="e">
        <f t="shared" si="145"/>
        <v>#REF!</v>
      </c>
      <c r="O152" s="48" t="e">
        <f t="shared" si="145"/>
        <v>#REF!</v>
      </c>
      <c r="P152" s="48" t="e">
        <f t="shared" si="145"/>
        <v>#REF!</v>
      </c>
      <c r="Q152" s="48" t="e">
        <f t="shared" si="145"/>
        <v>#REF!</v>
      </c>
      <c r="R152" s="48" t="e">
        <f t="shared" si="145"/>
        <v>#REF!</v>
      </c>
      <c r="S152" s="48" t="e">
        <f t="shared" si="145"/>
        <v>#REF!</v>
      </c>
      <c r="T152" s="48" t="e">
        <f t="shared" si="145"/>
        <v>#REF!</v>
      </c>
      <c r="U152" s="48" t="e">
        <f t="shared" si="145"/>
        <v>#REF!</v>
      </c>
      <c r="V152" s="49" t="e">
        <f t="shared" si="145"/>
        <v>#REF!</v>
      </c>
      <c r="W152" s="3"/>
    </row>
    <row r="153" spans="3:23" s="1" customFormat="1" x14ac:dyDescent="0.2">
      <c r="G153" s="46">
        <v>147</v>
      </c>
      <c r="H153" s="47">
        <v>1</v>
      </c>
      <c r="I153" s="48" t="e">
        <f t="shared" ref="I153:V153" si="146">H153+EXP(H$6*$G153*$D$12)</f>
        <v>#REF!</v>
      </c>
      <c r="J153" s="48" t="e">
        <f t="shared" si="146"/>
        <v>#REF!</v>
      </c>
      <c r="K153" s="48" t="e">
        <f t="shared" si="146"/>
        <v>#REF!</v>
      </c>
      <c r="L153" s="48" t="e">
        <f t="shared" si="146"/>
        <v>#REF!</v>
      </c>
      <c r="M153" s="48" t="e">
        <f t="shared" si="146"/>
        <v>#REF!</v>
      </c>
      <c r="N153" s="48" t="e">
        <f t="shared" si="146"/>
        <v>#REF!</v>
      </c>
      <c r="O153" s="48" t="e">
        <f t="shared" si="146"/>
        <v>#REF!</v>
      </c>
      <c r="P153" s="48" t="e">
        <f t="shared" si="146"/>
        <v>#REF!</v>
      </c>
      <c r="Q153" s="48" t="e">
        <f t="shared" si="146"/>
        <v>#REF!</v>
      </c>
      <c r="R153" s="48" t="e">
        <f t="shared" si="146"/>
        <v>#REF!</v>
      </c>
      <c r="S153" s="48" t="e">
        <f t="shared" si="146"/>
        <v>#REF!</v>
      </c>
      <c r="T153" s="48" t="e">
        <f t="shared" si="146"/>
        <v>#REF!</v>
      </c>
      <c r="U153" s="48" t="e">
        <f t="shared" si="146"/>
        <v>#REF!</v>
      </c>
      <c r="V153" s="49" t="e">
        <f t="shared" si="146"/>
        <v>#REF!</v>
      </c>
      <c r="W153" s="3"/>
    </row>
    <row r="154" spans="3:23" s="1" customFormat="1" x14ac:dyDescent="0.2">
      <c r="G154" s="46">
        <v>148</v>
      </c>
      <c r="H154" s="47">
        <v>1</v>
      </c>
      <c r="I154" s="48" t="e">
        <f t="shared" ref="I154:V154" si="147">H154+EXP(H$6*$G154*$D$12)</f>
        <v>#REF!</v>
      </c>
      <c r="J154" s="48" t="e">
        <f t="shared" si="147"/>
        <v>#REF!</v>
      </c>
      <c r="K154" s="48" t="e">
        <f t="shared" si="147"/>
        <v>#REF!</v>
      </c>
      <c r="L154" s="48" t="e">
        <f t="shared" si="147"/>
        <v>#REF!</v>
      </c>
      <c r="M154" s="48" t="e">
        <f t="shared" si="147"/>
        <v>#REF!</v>
      </c>
      <c r="N154" s="48" t="e">
        <f t="shared" si="147"/>
        <v>#REF!</v>
      </c>
      <c r="O154" s="48" t="e">
        <f t="shared" si="147"/>
        <v>#REF!</v>
      </c>
      <c r="P154" s="48" t="e">
        <f t="shared" si="147"/>
        <v>#REF!</v>
      </c>
      <c r="Q154" s="48" t="e">
        <f t="shared" si="147"/>
        <v>#REF!</v>
      </c>
      <c r="R154" s="48" t="e">
        <f t="shared" si="147"/>
        <v>#REF!</v>
      </c>
      <c r="S154" s="48" t="e">
        <f t="shared" si="147"/>
        <v>#REF!</v>
      </c>
      <c r="T154" s="48" t="e">
        <f t="shared" si="147"/>
        <v>#REF!</v>
      </c>
      <c r="U154" s="48" t="e">
        <f t="shared" si="147"/>
        <v>#REF!</v>
      </c>
      <c r="V154" s="49" t="e">
        <f t="shared" si="147"/>
        <v>#REF!</v>
      </c>
      <c r="W154" s="3"/>
    </row>
    <row r="155" spans="3:23" s="1" customFormat="1" x14ac:dyDescent="0.2">
      <c r="G155" s="46">
        <v>149</v>
      </c>
      <c r="H155" s="47">
        <v>1</v>
      </c>
      <c r="I155" s="48" t="e">
        <f t="shared" ref="I155:V155" si="148">H155+EXP(H$6*$G155*$D$12)</f>
        <v>#REF!</v>
      </c>
      <c r="J155" s="48" t="e">
        <f t="shared" si="148"/>
        <v>#REF!</v>
      </c>
      <c r="K155" s="48" t="e">
        <f t="shared" si="148"/>
        <v>#REF!</v>
      </c>
      <c r="L155" s="48" t="e">
        <f t="shared" si="148"/>
        <v>#REF!</v>
      </c>
      <c r="M155" s="48" t="e">
        <f t="shared" si="148"/>
        <v>#REF!</v>
      </c>
      <c r="N155" s="48" t="e">
        <f t="shared" si="148"/>
        <v>#REF!</v>
      </c>
      <c r="O155" s="48" t="e">
        <f t="shared" si="148"/>
        <v>#REF!</v>
      </c>
      <c r="P155" s="48" t="e">
        <f t="shared" si="148"/>
        <v>#REF!</v>
      </c>
      <c r="Q155" s="48" t="e">
        <f t="shared" si="148"/>
        <v>#REF!</v>
      </c>
      <c r="R155" s="48" t="e">
        <f t="shared" si="148"/>
        <v>#REF!</v>
      </c>
      <c r="S155" s="48" t="e">
        <f t="shared" si="148"/>
        <v>#REF!</v>
      </c>
      <c r="T155" s="48" t="e">
        <f t="shared" si="148"/>
        <v>#REF!</v>
      </c>
      <c r="U155" s="48" t="e">
        <f t="shared" si="148"/>
        <v>#REF!</v>
      </c>
      <c r="V155" s="49" t="e">
        <f t="shared" si="148"/>
        <v>#REF!</v>
      </c>
      <c r="W155" s="3"/>
    </row>
    <row r="156" spans="3:23" x14ac:dyDescent="0.2">
      <c r="C156" s="4"/>
      <c r="D156" s="4"/>
      <c r="G156" s="27">
        <v>150</v>
      </c>
      <c r="H156" s="28">
        <v>1</v>
      </c>
      <c r="I156" s="29" t="e">
        <f t="shared" ref="I156:V156" si="149">H156+EXP(H$6*$G156*$D$12)</f>
        <v>#REF!</v>
      </c>
      <c r="J156" s="29" t="e">
        <f t="shared" si="149"/>
        <v>#REF!</v>
      </c>
      <c r="K156" s="29" t="e">
        <f t="shared" si="149"/>
        <v>#REF!</v>
      </c>
      <c r="L156" s="29" t="e">
        <f t="shared" si="149"/>
        <v>#REF!</v>
      </c>
      <c r="M156" s="29" t="e">
        <f t="shared" si="149"/>
        <v>#REF!</v>
      </c>
      <c r="N156" s="29" t="e">
        <f t="shared" si="149"/>
        <v>#REF!</v>
      </c>
      <c r="O156" s="29" t="e">
        <f t="shared" si="149"/>
        <v>#REF!</v>
      </c>
      <c r="P156" s="29" t="e">
        <f t="shared" si="149"/>
        <v>#REF!</v>
      </c>
      <c r="Q156" s="29" t="e">
        <f t="shared" si="149"/>
        <v>#REF!</v>
      </c>
      <c r="R156" s="29" t="e">
        <f t="shared" si="149"/>
        <v>#REF!</v>
      </c>
      <c r="S156" s="29" t="e">
        <f t="shared" si="149"/>
        <v>#REF!</v>
      </c>
      <c r="T156" s="29" t="e">
        <f t="shared" si="149"/>
        <v>#REF!</v>
      </c>
      <c r="U156" s="29" t="e">
        <f t="shared" si="149"/>
        <v>#REF!</v>
      </c>
      <c r="V156" s="30" t="e">
        <f t="shared" si="149"/>
        <v>#REF!</v>
      </c>
    </row>
    <row r="157" spans="3:23" x14ac:dyDescent="0.2">
      <c r="C157" s="4"/>
      <c r="D157" s="4"/>
      <c r="G157" s="27">
        <v>151</v>
      </c>
      <c r="H157" s="28">
        <v>1</v>
      </c>
      <c r="I157" s="29" t="e">
        <f t="shared" ref="I157:V157" si="150">H157+EXP(H$6*$G157*$D$12)</f>
        <v>#REF!</v>
      </c>
      <c r="J157" s="29" t="e">
        <f t="shared" si="150"/>
        <v>#REF!</v>
      </c>
      <c r="K157" s="29" t="e">
        <f t="shared" si="150"/>
        <v>#REF!</v>
      </c>
      <c r="L157" s="29" t="e">
        <f t="shared" si="150"/>
        <v>#REF!</v>
      </c>
      <c r="M157" s="29" t="e">
        <f t="shared" si="150"/>
        <v>#REF!</v>
      </c>
      <c r="N157" s="29" t="e">
        <f t="shared" si="150"/>
        <v>#REF!</v>
      </c>
      <c r="O157" s="29" t="e">
        <f t="shared" si="150"/>
        <v>#REF!</v>
      </c>
      <c r="P157" s="29" t="e">
        <f t="shared" si="150"/>
        <v>#REF!</v>
      </c>
      <c r="Q157" s="29" t="e">
        <f t="shared" si="150"/>
        <v>#REF!</v>
      </c>
      <c r="R157" s="29" t="e">
        <f t="shared" si="150"/>
        <v>#REF!</v>
      </c>
      <c r="S157" s="29" t="e">
        <f t="shared" si="150"/>
        <v>#REF!</v>
      </c>
      <c r="T157" s="29" t="e">
        <f t="shared" si="150"/>
        <v>#REF!</v>
      </c>
      <c r="U157" s="29" t="e">
        <f t="shared" si="150"/>
        <v>#REF!</v>
      </c>
      <c r="V157" s="30" t="e">
        <f t="shared" si="150"/>
        <v>#REF!</v>
      </c>
    </row>
    <row r="158" spans="3:23" x14ac:dyDescent="0.2">
      <c r="C158" s="4"/>
      <c r="D158" s="4"/>
      <c r="G158" s="27">
        <v>152</v>
      </c>
      <c r="H158" s="28">
        <v>1</v>
      </c>
      <c r="I158" s="29" t="e">
        <f t="shared" ref="I158:V158" si="151">H158+EXP(H$6*$G158*$D$12)</f>
        <v>#REF!</v>
      </c>
      <c r="J158" s="29" t="e">
        <f t="shared" si="151"/>
        <v>#REF!</v>
      </c>
      <c r="K158" s="29" t="e">
        <f t="shared" si="151"/>
        <v>#REF!</v>
      </c>
      <c r="L158" s="29" t="e">
        <f t="shared" si="151"/>
        <v>#REF!</v>
      </c>
      <c r="M158" s="29" t="e">
        <f t="shared" si="151"/>
        <v>#REF!</v>
      </c>
      <c r="N158" s="29" t="e">
        <f t="shared" si="151"/>
        <v>#REF!</v>
      </c>
      <c r="O158" s="29" t="e">
        <f t="shared" si="151"/>
        <v>#REF!</v>
      </c>
      <c r="P158" s="29" t="e">
        <f t="shared" si="151"/>
        <v>#REF!</v>
      </c>
      <c r="Q158" s="29" t="e">
        <f t="shared" si="151"/>
        <v>#REF!</v>
      </c>
      <c r="R158" s="29" t="e">
        <f t="shared" si="151"/>
        <v>#REF!</v>
      </c>
      <c r="S158" s="29" t="e">
        <f t="shared" si="151"/>
        <v>#REF!</v>
      </c>
      <c r="T158" s="29" t="e">
        <f t="shared" si="151"/>
        <v>#REF!</v>
      </c>
      <c r="U158" s="29" t="e">
        <f t="shared" si="151"/>
        <v>#REF!</v>
      </c>
      <c r="V158" s="30" t="e">
        <f t="shared" si="151"/>
        <v>#REF!</v>
      </c>
    </row>
    <row r="159" spans="3:23" x14ac:dyDescent="0.2">
      <c r="C159" s="4"/>
      <c r="D159" s="4"/>
      <c r="G159" s="27">
        <v>153</v>
      </c>
      <c r="H159" s="28">
        <v>1</v>
      </c>
      <c r="I159" s="29" t="e">
        <f t="shared" ref="I159:V159" si="152">H159+EXP(H$6*$G159*$D$12)</f>
        <v>#REF!</v>
      </c>
      <c r="J159" s="29" t="e">
        <f t="shared" si="152"/>
        <v>#REF!</v>
      </c>
      <c r="K159" s="29" t="e">
        <f t="shared" si="152"/>
        <v>#REF!</v>
      </c>
      <c r="L159" s="29" t="e">
        <f t="shared" si="152"/>
        <v>#REF!</v>
      </c>
      <c r="M159" s="29" t="e">
        <f t="shared" si="152"/>
        <v>#REF!</v>
      </c>
      <c r="N159" s="29" t="e">
        <f t="shared" si="152"/>
        <v>#REF!</v>
      </c>
      <c r="O159" s="29" t="e">
        <f t="shared" si="152"/>
        <v>#REF!</v>
      </c>
      <c r="P159" s="29" t="e">
        <f t="shared" si="152"/>
        <v>#REF!</v>
      </c>
      <c r="Q159" s="29" t="e">
        <f t="shared" si="152"/>
        <v>#REF!</v>
      </c>
      <c r="R159" s="29" t="e">
        <f t="shared" si="152"/>
        <v>#REF!</v>
      </c>
      <c r="S159" s="29" t="e">
        <f t="shared" si="152"/>
        <v>#REF!</v>
      </c>
      <c r="T159" s="29" t="e">
        <f t="shared" si="152"/>
        <v>#REF!</v>
      </c>
      <c r="U159" s="29" t="e">
        <f t="shared" si="152"/>
        <v>#REF!</v>
      </c>
      <c r="V159" s="30" t="e">
        <f t="shared" si="152"/>
        <v>#REF!</v>
      </c>
    </row>
    <row r="160" spans="3:23" x14ac:dyDescent="0.2">
      <c r="C160" s="4"/>
      <c r="D160" s="4"/>
      <c r="G160" s="27">
        <v>154</v>
      </c>
      <c r="H160" s="28">
        <v>1</v>
      </c>
      <c r="I160" s="29" t="e">
        <f t="shared" ref="I160:V160" si="153">H160+EXP(H$6*$G160*$D$12)</f>
        <v>#REF!</v>
      </c>
      <c r="J160" s="29" t="e">
        <f t="shared" si="153"/>
        <v>#REF!</v>
      </c>
      <c r="K160" s="29" t="e">
        <f t="shared" si="153"/>
        <v>#REF!</v>
      </c>
      <c r="L160" s="29" t="e">
        <f t="shared" si="153"/>
        <v>#REF!</v>
      </c>
      <c r="M160" s="29" t="e">
        <f t="shared" si="153"/>
        <v>#REF!</v>
      </c>
      <c r="N160" s="29" t="e">
        <f t="shared" si="153"/>
        <v>#REF!</v>
      </c>
      <c r="O160" s="29" t="e">
        <f t="shared" si="153"/>
        <v>#REF!</v>
      </c>
      <c r="P160" s="29" t="e">
        <f t="shared" si="153"/>
        <v>#REF!</v>
      </c>
      <c r="Q160" s="29" t="e">
        <f t="shared" si="153"/>
        <v>#REF!</v>
      </c>
      <c r="R160" s="29" t="e">
        <f t="shared" si="153"/>
        <v>#REF!</v>
      </c>
      <c r="S160" s="29" t="e">
        <f t="shared" si="153"/>
        <v>#REF!</v>
      </c>
      <c r="T160" s="29" t="e">
        <f t="shared" si="153"/>
        <v>#REF!</v>
      </c>
      <c r="U160" s="29" t="e">
        <f t="shared" si="153"/>
        <v>#REF!</v>
      </c>
      <c r="V160" s="30" t="e">
        <f t="shared" si="153"/>
        <v>#REF!</v>
      </c>
    </row>
    <row r="161" spans="3:22" x14ac:dyDescent="0.2">
      <c r="C161" s="4"/>
      <c r="D161" s="4"/>
      <c r="G161" s="27">
        <v>155</v>
      </c>
      <c r="H161" s="28">
        <v>1</v>
      </c>
      <c r="I161" s="29" t="e">
        <f t="shared" ref="I161:V161" si="154">H161+EXP(H$6*$G161*$D$12)</f>
        <v>#REF!</v>
      </c>
      <c r="J161" s="29" t="e">
        <f t="shared" si="154"/>
        <v>#REF!</v>
      </c>
      <c r="K161" s="29" t="e">
        <f t="shared" si="154"/>
        <v>#REF!</v>
      </c>
      <c r="L161" s="29" t="e">
        <f t="shared" si="154"/>
        <v>#REF!</v>
      </c>
      <c r="M161" s="29" t="e">
        <f t="shared" si="154"/>
        <v>#REF!</v>
      </c>
      <c r="N161" s="29" t="e">
        <f t="shared" si="154"/>
        <v>#REF!</v>
      </c>
      <c r="O161" s="29" t="e">
        <f t="shared" si="154"/>
        <v>#REF!</v>
      </c>
      <c r="P161" s="29" t="e">
        <f t="shared" si="154"/>
        <v>#REF!</v>
      </c>
      <c r="Q161" s="29" t="e">
        <f t="shared" si="154"/>
        <v>#REF!</v>
      </c>
      <c r="R161" s="29" t="e">
        <f t="shared" si="154"/>
        <v>#REF!</v>
      </c>
      <c r="S161" s="29" t="e">
        <f t="shared" si="154"/>
        <v>#REF!</v>
      </c>
      <c r="T161" s="29" t="e">
        <f t="shared" si="154"/>
        <v>#REF!</v>
      </c>
      <c r="U161" s="29" t="e">
        <f t="shared" si="154"/>
        <v>#REF!</v>
      </c>
      <c r="V161" s="30" t="e">
        <f t="shared" si="154"/>
        <v>#REF!</v>
      </c>
    </row>
    <row r="162" spans="3:22" x14ac:dyDescent="0.2">
      <c r="C162" s="4"/>
      <c r="D162" s="4"/>
      <c r="G162" s="27">
        <v>156</v>
      </c>
      <c r="H162" s="28">
        <v>1</v>
      </c>
      <c r="I162" s="29" t="e">
        <f t="shared" ref="I162:V162" si="155">H162+EXP(H$6*$G162*$D$12)</f>
        <v>#REF!</v>
      </c>
      <c r="J162" s="29" t="e">
        <f t="shared" si="155"/>
        <v>#REF!</v>
      </c>
      <c r="K162" s="29" t="e">
        <f t="shared" si="155"/>
        <v>#REF!</v>
      </c>
      <c r="L162" s="29" t="e">
        <f t="shared" si="155"/>
        <v>#REF!</v>
      </c>
      <c r="M162" s="29" t="e">
        <f t="shared" si="155"/>
        <v>#REF!</v>
      </c>
      <c r="N162" s="29" t="e">
        <f t="shared" si="155"/>
        <v>#REF!</v>
      </c>
      <c r="O162" s="29" t="e">
        <f t="shared" si="155"/>
        <v>#REF!</v>
      </c>
      <c r="P162" s="29" t="e">
        <f t="shared" si="155"/>
        <v>#REF!</v>
      </c>
      <c r="Q162" s="29" t="e">
        <f t="shared" si="155"/>
        <v>#REF!</v>
      </c>
      <c r="R162" s="29" t="e">
        <f t="shared" si="155"/>
        <v>#REF!</v>
      </c>
      <c r="S162" s="29" t="e">
        <f t="shared" si="155"/>
        <v>#REF!</v>
      </c>
      <c r="T162" s="29" t="e">
        <f t="shared" si="155"/>
        <v>#REF!</v>
      </c>
      <c r="U162" s="29" t="e">
        <f t="shared" si="155"/>
        <v>#REF!</v>
      </c>
      <c r="V162" s="30" t="e">
        <f t="shared" si="155"/>
        <v>#REF!</v>
      </c>
    </row>
    <row r="163" spans="3:22" x14ac:dyDescent="0.2">
      <c r="C163" s="4"/>
      <c r="D163" s="4"/>
      <c r="G163" s="27">
        <v>157</v>
      </c>
      <c r="H163" s="28">
        <v>1</v>
      </c>
      <c r="I163" s="29" t="e">
        <f t="shared" ref="I163:V163" si="156">H163+EXP(H$6*$G163*$D$12)</f>
        <v>#REF!</v>
      </c>
      <c r="J163" s="29" t="e">
        <f t="shared" si="156"/>
        <v>#REF!</v>
      </c>
      <c r="K163" s="29" t="e">
        <f t="shared" si="156"/>
        <v>#REF!</v>
      </c>
      <c r="L163" s="29" t="e">
        <f t="shared" si="156"/>
        <v>#REF!</v>
      </c>
      <c r="M163" s="29" t="e">
        <f t="shared" si="156"/>
        <v>#REF!</v>
      </c>
      <c r="N163" s="29" t="e">
        <f t="shared" si="156"/>
        <v>#REF!</v>
      </c>
      <c r="O163" s="29" t="e">
        <f t="shared" si="156"/>
        <v>#REF!</v>
      </c>
      <c r="P163" s="29" t="e">
        <f t="shared" si="156"/>
        <v>#REF!</v>
      </c>
      <c r="Q163" s="29" t="e">
        <f t="shared" si="156"/>
        <v>#REF!</v>
      </c>
      <c r="R163" s="29" t="e">
        <f t="shared" si="156"/>
        <v>#REF!</v>
      </c>
      <c r="S163" s="29" t="e">
        <f t="shared" si="156"/>
        <v>#REF!</v>
      </c>
      <c r="T163" s="29" t="e">
        <f t="shared" si="156"/>
        <v>#REF!</v>
      </c>
      <c r="U163" s="29" t="e">
        <f t="shared" si="156"/>
        <v>#REF!</v>
      </c>
      <c r="V163" s="30" t="e">
        <f t="shared" si="156"/>
        <v>#REF!</v>
      </c>
    </row>
    <row r="164" spans="3:22" x14ac:dyDescent="0.2">
      <c r="C164" s="4"/>
      <c r="D164" s="4"/>
      <c r="G164" s="27">
        <v>158</v>
      </c>
      <c r="H164" s="28">
        <v>1</v>
      </c>
      <c r="I164" s="29" t="e">
        <f t="shared" ref="I164:V164" si="157">H164+EXP(H$6*$G164*$D$12)</f>
        <v>#REF!</v>
      </c>
      <c r="J164" s="29" t="e">
        <f t="shared" si="157"/>
        <v>#REF!</v>
      </c>
      <c r="K164" s="29" t="e">
        <f t="shared" si="157"/>
        <v>#REF!</v>
      </c>
      <c r="L164" s="29" t="e">
        <f t="shared" si="157"/>
        <v>#REF!</v>
      </c>
      <c r="M164" s="29" t="e">
        <f t="shared" si="157"/>
        <v>#REF!</v>
      </c>
      <c r="N164" s="29" t="e">
        <f t="shared" si="157"/>
        <v>#REF!</v>
      </c>
      <c r="O164" s="29" t="e">
        <f t="shared" si="157"/>
        <v>#REF!</v>
      </c>
      <c r="P164" s="29" t="e">
        <f t="shared" si="157"/>
        <v>#REF!</v>
      </c>
      <c r="Q164" s="29" t="e">
        <f t="shared" si="157"/>
        <v>#REF!</v>
      </c>
      <c r="R164" s="29" t="e">
        <f t="shared" si="157"/>
        <v>#REF!</v>
      </c>
      <c r="S164" s="29" t="e">
        <f t="shared" si="157"/>
        <v>#REF!</v>
      </c>
      <c r="T164" s="29" t="e">
        <f t="shared" si="157"/>
        <v>#REF!</v>
      </c>
      <c r="U164" s="29" t="e">
        <f t="shared" si="157"/>
        <v>#REF!</v>
      </c>
      <c r="V164" s="30" t="e">
        <f t="shared" si="157"/>
        <v>#REF!</v>
      </c>
    </row>
    <row r="165" spans="3:22" x14ac:dyDescent="0.2">
      <c r="C165" s="4"/>
      <c r="D165" s="4"/>
      <c r="G165" s="27">
        <v>159</v>
      </c>
      <c r="H165" s="28">
        <v>1</v>
      </c>
      <c r="I165" s="29" t="e">
        <f t="shared" ref="I165:V165" si="158">H165+EXP(H$6*$G165*$D$12)</f>
        <v>#REF!</v>
      </c>
      <c r="J165" s="29" t="e">
        <f t="shared" si="158"/>
        <v>#REF!</v>
      </c>
      <c r="K165" s="29" t="e">
        <f t="shared" si="158"/>
        <v>#REF!</v>
      </c>
      <c r="L165" s="29" t="e">
        <f t="shared" si="158"/>
        <v>#REF!</v>
      </c>
      <c r="M165" s="29" t="e">
        <f t="shared" si="158"/>
        <v>#REF!</v>
      </c>
      <c r="N165" s="29" t="e">
        <f t="shared" si="158"/>
        <v>#REF!</v>
      </c>
      <c r="O165" s="29" t="e">
        <f t="shared" si="158"/>
        <v>#REF!</v>
      </c>
      <c r="P165" s="29" t="e">
        <f t="shared" si="158"/>
        <v>#REF!</v>
      </c>
      <c r="Q165" s="29" t="e">
        <f t="shared" si="158"/>
        <v>#REF!</v>
      </c>
      <c r="R165" s="29" t="e">
        <f t="shared" si="158"/>
        <v>#REF!</v>
      </c>
      <c r="S165" s="29" t="e">
        <f t="shared" si="158"/>
        <v>#REF!</v>
      </c>
      <c r="T165" s="29" t="e">
        <f t="shared" si="158"/>
        <v>#REF!</v>
      </c>
      <c r="U165" s="29" t="e">
        <f t="shared" si="158"/>
        <v>#REF!</v>
      </c>
      <c r="V165" s="30" t="e">
        <f t="shared" si="158"/>
        <v>#REF!</v>
      </c>
    </row>
    <row r="166" spans="3:22" x14ac:dyDescent="0.2">
      <c r="C166" s="4"/>
      <c r="D166" s="4"/>
      <c r="G166" s="27">
        <v>160</v>
      </c>
      <c r="H166" s="28">
        <v>1</v>
      </c>
      <c r="I166" s="29" t="e">
        <f t="shared" ref="I166:V166" si="159">H166+EXP(H$6*$G166*$D$12)</f>
        <v>#REF!</v>
      </c>
      <c r="J166" s="29" t="e">
        <f t="shared" si="159"/>
        <v>#REF!</v>
      </c>
      <c r="K166" s="29" t="e">
        <f t="shared" si="159"/>
        <v>#REF!</v>
      </c>
      <c r="L166" s="29" t="e">
        <f t="shared" si="159"/>
        <v>#REF!</v>
      </c>
      <c r="M166" s="29" t="e">
        <f t="shared" si="159"/>
        <v>#REF!</v>
      </c>
      <c r="N166" s="29" t="e">
        <f t="shared" si="159"/>
        <v>#REF!</v>
      </c>
      <c r="O166" s="29" t="e">
        <f t="shared" si="159"/>
        <v>#REF!</v>
      </c>
      <c r="P166" s="29" t="e">
        <f t="shared" si="159"/>
        <v>#REF!</v>
      </c>
      <c r="Q166" s="29" t="e">
        <f t="shared" si="159"/>
        <v>#REF!</v>
      </c>
      <c r="R166" s="29" t="e">
        <f t="shared" si="159"/>
        <v>#REF!</v>
      </c>
      <c r="S166" s="29" t="e">
        <f t="shared" si="159"/>
        <v>#REF!</v>
      </c>
      <c r="T166" s="29" t="e">
        <f t="shared" si="159"/>
        <v>#REF!</v>
      </c>
      <c r="U166" s="29" t="e">
        <f t="shared" si="159"/>
        <v>#REF!</v>
      </c>
      <c r="V166" s="30" t="e">
        <f t="shared" si="159"/>
        <v>#REF!</v>
      </c>
    </row>
    <row r="167" spans="3:22" x14ac:dyDescent="0.2">
      <c r="C167" s="4"/>
      <c r="D167" s="4"/>
      <c r="G167" s="27">
        <v>161</v>
      </c>
      <c r="H167" s="28">
        <v>1</v>
      </c>
      <c r="I167" s="29" t="e">
        <f t="shared" ref="I167:V167" si="160">H167+EXP(H$6*$G167*$D$12)</f>
        <v>#REF!</v>
      </c>
      <c r="J167" s="29" t="e">
        <f t="shared" si="160"/>
        <v>#REF!</v>
      </c>
      <c r="K167" s="29" t="e">
        <f t="shared" si="160"/>
        <v>#REF!</v>
      </c>
      <c r="L167" s="29" t="e">
        <f t="shared" si="160"/>
        <v>#REF!</v>
      </c>
      <c r="M167" s="29" t="e">
        <f t="shared" si="160"/>
        <v>#REF!</v>
      </c>
      <c r="N167" s="29" t="e">
        <f t="shared" si="160"/>
        <v>#REF!</v>
      </c>
      <c r="O167" s="29" t="e">
        <f t="shared" si="160"/>
        <v>#REF!</v>
      </c>
      <c r="P167" s="29" t="e">
        <f t="shared" si="160"/>
        <v>#REF!</v>
      </c>
      <c r="Q167" s="29" t="e">
        <f t="shared" si="160"/>
        <v>#REF!</v>
      </c>
      <c r="R167" s="29" t="e">
        <f t="shared" si="160"/>
        <v>#REF!</v>
      </c>
      <c r="S167" s="29" t="e">
        <f t="shared" si="160"/>
        <v>#REF!</v>
      </c>
      <c r="T167" s="29" t="e">
        <f t="shared" si="160"/>
        <v>#REF!</v>
      </c>
      <c r="U167" s="29" t="e">
        <f t="shared" si="160"/>
        <v>#REF!</v>
      </c>
      <c r="V167" s="30" t="e">
        <f t="shared" si="160"/>
        <v>#REF!</v>
      </c>
    </row>
    <row r="168" spans="3:22" x14ac:dyDescent="0.2">
      <c r="C168" s="4"/>
      <c r="D168" s="4"/>
      <c r="G168" s="27">
        <v>162</v>
      </c>
      <c r="H168" s="28">
        <v>1</v>
      </c>
      <c r="I168" s="29" t="e">
        <f t="shared" ref="I168:V168" si="161">H168+EXP(H$6*$G168*$D$12)</f>
        <v>#REF!</v>
      </c>
      <c r="J168" s="29" t="e">
        <f t="shared" si="161"/>
        <v>#REF!</v>
      </c>
      <c r="K168" s="29" t="e">
        <f t="shared" si="161"/>
        <v>#REF!</v>
      </c>
      <c r="L168" s="29" t="e">
        <f t="shared" si="161"/>
        <v>#REF!</v>
      </c>
      <c r="M168" s="29" t="e">
        <f t="shared" si="161"/>
        <v>#REF!</v>
      </c>
      <c r="N168" s="29" t="e">
        <f t="shared" si="161"/>
        <v>#REF!</v>
      </c>
      <c r="O168" s="29" t="e">
        <f t="shared" si="161"/>
        <v>#REF!</v>
      </c>
      <c r="P168" s="29" t="e">
        <f t="shared" si="161"/>
        <v>#REF!</v>
      </c>
      <c r="Q168" s="29" t="e">
        <f t="shared" si="161"/>
        <v>#REF!</v>
      </c>
      <c r="R168" s="29" t="e">
        <f t="shared" si="161"/>
        <v>#REF!</v>
      </c>
      <c r="S168" s="29" t="e">
        <f t="shared" si="161"/>
        <v>#REF!</v>
      </c>
      <c r="T168" s="29" t="e">
        <f t="shared" si="161"/>
        <v>#REF!</v>
      </c>
      <c r="U168" s="29" t="e">
        <f t="shared" si="161"/>
        <v>#REF!</v>
      </c>
      <c r="V168" s="30" t="e">
        <f t="shared" si="161"/>
        <v>#REF!</v>
      </c>
    </row>
    <row r="169" spans="3:22" x14ac:dyDescent="0.2">
      <c r="C169" s="4"/>
      <c r="D169" s="4"/>
      <c r="G169" s="27">
        <v>163</v>
      </c>
      <c r="H169" s="28">
        <v>1</v>
      </c>
      <c r="I169" s="29" t="e">
        <f t="shared" ref="I169:V169" si="162">H169+EXP(H$6*$G169*$D$12)</f>
        <v>#REF!</v>
      </c>
      <c r="J169" s="29" t="e">
        <f t="shared" si="162"/>
        <v>#REF!</v>
      </c>
      <c r="K169" s="29" t="e">
        <f t="shared" si="162"/>
        <v>#REF!</v>
      </c>
      <c r="L169" s="29" t="e">
        <f t="shared" si="162"/>
        <v>#REF!</v>
      </c>
      <c r="M169" s="29" t="e">
        <f t="shared" si="162"/>
        <v>#REF!</v>
      </c>
      <c r="N169" s="29" t="e">
        <f t="shared" si="162"/>
        <v>#REF!</v>
      </c>
      <c r="O169" s="29" t="e">
        <f t="shared" si="162"/>
        <v>#REF!</v>
      </c>
      <c r="P169" s="29" t="e">
        <f t="shared" si="162"/>
        <v>#REF!</v>
      </c>
      <c r="Q169" s="29" t="e">
        <f t="shared" si="162"/>
        <v>#REF!</v>
      </c>
      <c r="R169" s="29" t="e">
        <f t="shared" si="162"/>
        <v>#REF!</v>
      </c>
      <c r="S169" s="29" t="e">
        <f t="shared" si="162"/>
        <v>#REF!</v>
      </c>
      <c r="T169" s="29" t="e">
        <f t="shared" si="162"/>
        <v>#REF!</v>
      </c>
      <c r="U169" s="29" t="e">
        <f t="shared" si="162"/>
        <v>#REF!</v>
      </c>
      <c r="V169" s="30" t="e">
        <f t="shared" si="162"/>
        <v>#REF!</v>
      </c>
    </row>
    <row r="170" spans="3:22" x14ac:dyDescent="0.2">
      <c r="C170" s="4"/>
      <c r="D170" s="4"/>
      <c r="G170" s="27">
        <v>164</v>
      </c>
      <c r="H170" s="28">
        <v>1</v>
      </c>
      <c r="I170" s="29" t="e">
        <f t="shared" ref="I170:V170" si="163">H170+EXP(H$6*$G170*$D$12)</f>
        <v>#REF!</v>
      </c>
      <c r="J170" s="29" t="e">
        <f t="shared" si="163"/>
        <v>#REF!</v>
      </c>
      <c r="K170" s="29" t="e">
        <f t="shared" si="163"/>
        <v>#REF!</v>
      </c>
      <c r="L170" s="29" t="e">
        <f t="shared" si="163"/>
        <v>#REF!</v>
      </c>
      <c r="M170" s="29" t="e">
        <f t="shared" si="163"/>
        <v>#REF!</v>
      </c>
      <c r="N170" s="29" t="e">
        <f t="shared" si="163"/>
        <v>#REF!</v>
      </c>
      <c r="O170" s="29" t="e">
        <f t="shared" si="163"/>
        <v>#REF!</v>
      </c>
      <c r="P170" s="29" t="e">
        <f t="shared" si="163"/>
        <v>#REF!</v>
      </c>
      <c r="Q170" s="29" t="e">
        <f t="shared" si="163"/>
        <v>#REF!</v>
      </c>
      <c r="R170" s="29" t="e">
        <f t="shared" si="163"/>
        <v>#REF!</v>
      </c>
      <c r="S170" s="29" t="e">
        <f t="shared" si="163"/>
        <v>#REF!</v>
      </c>
      <c r="T170" s="29" t="e">
        <f t="shared" si="163"/>
        <v>#REF!</v>
      </c>
      <c r="U170" s="29" t="e">
        <f t="shared" si="163"/>
        <v>#REF!</v>
      </c>
      <c r="V170" s="30" t="e">
        <f t="shared" si="163"/>
        <v>#REF!</v>
      </c>
    </row>
    <row r="171" spans="3:22" x14ac:dyDescent="0.2">
      <c r="C171" s="4"/>
      <c r="D171" s="4"/>
      <c r="G171" s="27">
        <v>165</v>
      </c>
      <c r="H171" s="28">
        <v>1</v>
      </c>
      <c r="I171" s="29" t="e">
        <f t="shared" ref="I171:V171" si="164">H171+EXP(H$6*$G171*$D$12)</f>
        <v>#REF!</v>
      </c>
      <c r="J171" s="29" t="e">
        <f t="shared" si="164"/>
        <v>#REF!</v>
      </c>
      <c r="K171" s="29" t="e">
        <f t="shared" si="164"/>
        <v>#REF!</v>
      </c>
      <c r="L171" s="29" t="e">
        <f t="shared" si="164"/>
        <v>#REF!</v>
      </c>
      <c r="M171" s="29" t="e">
        <f t="shared" si="164"/>
        <v>#REF!</v>
      </c>
      <c r="N171" s="29" t="e">
        <f t="shared" si="164"/>
        <v>#REF!</v>
      </c>
      <c r="O171" s="29" t="e">
        <f t="shared" si="164"/>
        <v>#REF!</v>
      </c>
      <c r="P171" s="29" t="e">
        <f t="shared" si="164"/>
        <v>#REF!</v>
      </c>
      <c r="Q171" s="29" t="e">
        <f t="shared" si="164"/>
        <v>#REF!</v>
      </c>
      <c r="R171" s="29" t="e">
        <f t="shared" si="164"/>
        <v>#REF!</v>
      </c>
      <c r="S171" s="29" t="e">
        <f t="shared" si="164"/>
        <v>#REF!</v>
      </c>
      <c r="T171" s="29" t="e">
        <f t="shared" si="164"/>
        <v>#REF!</v>
      </c>
      <c r="U171" s="29" t="e">
        <f t="shared" si="164"/>
        <v>#REF!</v>
      </c>
      <c r="V171" s="30" t="e">
        <f t="shared" si="164"/>
        <v>#REF!</v>
      </c>
    </row>
    <row r="172" spans="3:22" x14ac:dyDescent="0.2">
      <c r="C172" s="4"/>
      <c r="D172" s="4"/>
      <c r="G172" s="27">
        <v>166</v>
      </c>
      <c r="H172" s="28">
        <v>1</v>
      </c>
      <c r="I172" s="29" t="e">
        <f t="shared" ref="I172:V172" si="165">H172+EXP(H$6*$G172*$D$12)</f>
        <v>#REF!</v>
      </c>
      <c r="J172" s="29" t="e">
        <f t="shared" si="165"/>
        <v>#REF!</v>
      </c>
      <c r="K172" s="29" t="e">
        <f t="shared" si="165"/>
        <v>#REF!</v>
      </c>
      <c r="L172" s="29" t="e">
        <f t="shared" si="165"/>
        <v>#REF!</v>
      </c>
      <c r="M172" s="29" t="e">
        <f t="shared" si="165"/>
        <v>#REF!</v>
      </c>
      <c r="N172" s="29" t="e">
        <f t="shared" si="165"/>
        <v>#REF!</v>
      </c>
      <c r="O172" s="29" t="e">
        <f t="shared" si="165"/>
        <v>#REF!</v>
      </c>
      <c r="P172" s="29" t="e">
        <f t="shared" si="165"/>
        <v>#REF!</v>
      </c>
      <c r="Q172" s="29" t="e">
        <f t="shared" si="165"/>
        <v>#REF!</v>
      </c>
      <c r="R172" s="29" t="e">
        <f t="shared" si="165"/>
        <v>#REF!</v>
      </c>
      <c r="S172" s="29" t="e">
        <f t="shared" si="165"/>
        <v>#REF!</v>
      </c>
      <c r="T172" s="29" t="e">
        <f t="shared" si="165"/>
        <v>#REF!</v>
      </c>
      <c r="U172" s="29" t="e">
        <f t="shared" si="165"/>
        <v>#REF!</v>
      </c>
      <c r="V172" s="30" t="e">
        <f t="shared" si="165"/>
        <v>#REF!</v>
      </c>
    </row>
    <row r="173" spans="3:22" x14ac:dyDescent="0.2">
      <c r="C173" s="4"/>
      <c r="D173" s="4"/>
      <c r="G173" s="27">
        <v>167</v>
      </c>
      <c r="H173" s="28">
        <v>1</v>
      </c>
      <c r="I173" s="29" t="e">
        <f t="shared" ref="I173:V173" si="166">H173+EXP(H$6*$G173*$D$12)</f>
        <v>#REF!</v>
      </c>
      <c r="J173" s="29" t="e">
        <f t="shared" si="166"/>
        <v>#REF!</v>
      </c>
      <c r="K173" s="29" t="e">
        <f t="shared" si="166"/>
        <v>#REF!</v>
      </c>
      <c r="L173" s="29" t="e">
        <f t="shared" si="166"/>
        <v>#REF!</v>
      </c>
      <c r="M173" s="29" t="e">
        <f t="shared" si="166"/>
        <v>#REF!</v>
      </c>
      <c r="N173" s="29" t="e">
        <f t="shared" si="166"/>
        <v>#REF!</v>
      </c>
      <c r="O173" s="29" t="e">
        <f t="shared" si="166"/>
        <v>#REF!</v>
      </c>
      <c r="P173" s="29" t="e">
        <f t="shared" si="166"/>
        <v>#REF!</v>
      </c>
      <c r="Q173" s="29" t="e">
        <f t="shared" si="166"/>
        <v>#REF!</v>
      </c>
      <c r="R173" s="29" t="e">
        <f t="shared" si="166"/>
        <v>#REF!</v>
      </c>
      <c r="S173" s="29" t="e">
        <f t="shared" si="166"/>
        <v>#REF!</v>
      </c>
      <c r="T173" s="29" t="e">
        <f t="shared" si="166"/>
        <v>#REF!</v>
      </c>
      <c r="U173" s="29" t="e">
        <f t="shared" si="166"/>
        <v>#REF!</v>
      </c>
      <c r="V173" s="30" t="e">
        <f t="shared" si="166"/>
        <v>#REF!</v>
      </c>
    </row>
    <row r="174" spans="3:22" x14ac:dyDescent="0.2">
      <c r="C174" s="4"/>
      <c r="D174" s="4"/>
      <c r="G174" s="27">
        <v>168</v>
      </c>
      <c r="H174" s="28">
        <v>1</v>
      </c>
      <c r="I174" s="29" t="e">
        <f t="shared" ref="I174:V174" si="167">H174+EXP(H$6*$G174*$D$12)</f>
        <v>#REF!</v>
      </c>
      <c r="J174" s="29" t="e">
        <f t="shared" si="167"/>
        <v>#REF!</v>
      </c>
      <c r="K174" s="29" t="e">
        <f t="shared" si="167"/>
        <v>#REF!</v>
      </c>
      <c r="L174" s="29" t="e">
        <f t="shared" si="167"/>
        <v>#REF!</v>
      </c>
      <c r="M174" s="29" t="e">
        <f t="shared" si="167"/>
        <v>#REF!</v>
      </c>
      <c r="N174" s="29" t="e">
        <f t="shared" si="167"/>
        <v>#REF!</v>
      </c>
      <c r="O174" s="29" t="e">
        <f t="shared" si="167"/>
        <v>#REF!</v>
      </c>
      <c r="P174" s="29" t="e">
        <f t="shared" si="167"/>
        <v>#REF!</v>
      </c>
      <c r="Q174" s="29" t="e">
        <f t="shared" si="167"/>
        <v>#REF!</v>
      </c>
      <c r="R174" s="29" t="e">
        <f t="shared" si="167"/>
        <v>#REF!</v>
      </c>
      <c r="S174" s="29" t="e">
        <f t="shared" si="167"/>
        <v>#REF!</v>
      </c>
      <c r="T174" s="29" t="e">
        <f t="shared" si="167"/>
        <v>#REF!</v>
      </c>
      <c r="U174" s="29" t="e">
        <f t="shared" si="167"/>
        <v>#REF!</v>
      </c>
      <c r="V174" s="30" t="e">
        <f t="shared" si="167"/>
        <v>#REF!</v>
      </c>
    </row>
    <row r="175" spans="3:22" x14ac:dyDescent="0.2">
      <c r="C175" s="4"/>
      <c r="D175" s="4"/>
      <c r="G175" s="27">
        <v>169</v>
      </c>
      <c r="H175" s="28">
        <v>1</v>
      </c>
      <c r="I175" s="29" t="e">
        <f t="shared" ref="I175:V175" si="168">H175+EXP(H$6*$G175*$D$12)</f>
        <v>#REF!</v>
      </c>
      <c r="J175" s="29" t="e">
        <f t="shared" si="168"/>
        <v>#REF!</v>
      </c>
      <c r="K175" s="29" t="e">
        <f t="shared" si="168"/>
        <v>#REF!</v>
      </c>
      <c r="L175" s="29" t="e">
        <f t="shared" si="168"/>
        <v>#REF!</v>
      </c>
      <c r="M175" s="29" t="e">
        <f t="shared" si="168"/>
        <v>#REF!</v>
      </c>
      <c r="N175" s="29" t="e">
        <f t="shared" si="168"/>
        <v>#REF!</v>
      </c>
      <c r="O175" s="29" t="e">
        <f t="shared" si="168"/>
        <v>#REF!</v>
      </c>
      <c r="P175" s="29" t="e">
        <f t="shared" si="168"/>
        <v>#REF!</v>
      </c>
      <c r="Q175" s="29" t="e">
        <f t="shared" si="168"/>
        <v>#REF!</v>
      </c>
      <c r="R175" s="29" t="e">
        <f t="shared" si="168"/>
        <v>#REF!</v>
      </c>
      <c r="S175" s="29" t="e">
        <f t="shared" si="168"/>
        <v>#REF!</v>
      </c>
      <c r="T175" s="29" t="e">
        <f t="shared" si="168"/>
        <v>#REF!</v>
      </c>
      <c r="U175" s="29" t="e">
        <f t="shared" si="168"/>
        <v>#REF!</v>
      </c>
      <c r="V175" s="30" t="e">
        <f t="shared" si="168"/>
        <v>#REF!</v>
      </c>
    </row>
    <row r="176" spans="3:22" x14ac:dyDescent="0.2">
      <c r="C176" s="4"/>
      <c r="D176" s="4"/>
      <c r="G176" s="27">
        <v>170</v>
      </c>
      <c r="H176" s="28">
        <v>1</v>
      </c>
      <c r="I176" s="29" t="e">
        <f t="shared" ref="I176:V176" si="169">H176+EXP(H$6*$G176*$D$12)</f>
        <v>#REF!</v>
      </c>
      <c r="J176" s="29" t="e">
        <f t="shared" si="169"/>
        <v>#REF!</v>
      </c>
      <c r="K176" s="29" t="e">
        <f t="shared" si="169"/>
        <v>#REF!</v>
      </c>
      <c r="L176" s="29" t="e">
        <f t="shared" si="169"/>
        <v>#REF!</v>
      </c>
      <c r="M176" s="29" t="e">
        <f t="shared" si="169"/>
        <v>#REF!</v>
      </c>
      <c r="N176" s="29" t="e">
        <f t="shared" si="169"/>
        <v>#REF!</v>
      </c>
      <c r="O176" s="29" t="e">
        <f t="shared" si="169"/>
        <v>#REF!</v>
      </c>
      <c r="P176" s="29" t="e">
        <f t="shared" si="169"/>
        <v>#REF!</v>
      </c>
      <c r="Q176" s="29" t="e">
        <f t="shared" si="169"/>
        <v>#REF!</v>
      </c>
      <c r="R176" s="29" t="e">
        <f t="shared" si="169"/>
        <v>#REF!</v>
      </c>
      <c r="S176" s="29" t="e">
        <f t="shared" si="169"/>
        <v>#REF!</v>
      </c>
      <c r="T176" s="29" t="e">
        <f t="shared" si="169"/>
        <v>#REF!</v>
      </c>
      <c r="U176" s="29" t="e">
        <f t="shared" si="169"/>
        <v>#REF!</v>
      </c>
      <c r="V176" s="30" t="e">
        <f t="shared" si="169"/>
        <v>#REF!</v>
      </c>
    </row>
    <row r="177" spans="3:22" x14ac:dyDescent="0.2">
      <c r="C177" s="4"/>
      <c r="D177" s="4"/>
      <c r="G177" s="27">
        <v>171</v>
      </c>
      <c r="H177" s="28">
        <v>1</v>
      </c>
      <c r="I177" s="29" t="e">
        <f t="shared" ref="I177:V177" si="170">H177+EXP(H$6*$G177*$D$12)</f>
        <v>#REF!</v>
      </c>
      <c r="J177" s="29" t="e">
        <f t="shared" si="170"/>
        <v>#REF!</v>
      </c>
      <c r="K177" s="29" t="e">
        <f t="shared" si="170"/>
        <v>#REF!</v>
      </c>
      <c r="L177" s="29" t="e">
        <f t="shared" si="170"/>
        <v>#REF!</v>
      </c>
      <c r="M177" s="29" t="e">
        <f t="shared" si="170"/>
        <v>#REF!</v>
      </c>
      <c r="N177" s="29" t="e">
        <f t="shared" si="170"/>
        <v>#REF!</v>
      </c>
      <c r="O177" s="29" t="e">
        <f t="shared" si="170"/>
        <v>#REF!</v>
      </c>
      <c r="P177" s="29" t="e">
        <f t="shared" si="170"/>
        <v>#REF!</v>
      </c>
      <c r="Q177" s="29" t="e">
        <f t="shared" si="170"/>
        <v>#REF!</v>
      </c>
      <c r="R177" s="29" t="e">
        <f t="shared" si="170"/>
        <v>#REF!</v>
      </c>
      <c r="S177" s="29" t="e">
        <f t="shared" si="170"/>
        <v>#REF!</v>
      </c>
      <c r="T177" s="29" t="e">
        <f t="shared" si="170"/>
        <v>#REF!</v>
      </c>
      <c r="U177" s="29" t="e">
        <f t="shared" si="170"/>
        <v>#REF!</v>
      </c>
      <c r="V177" s="30" t="e">
        <f t="shared" si="170"/>
        <v>#REF!</v>
      </c>
    </row>
    <row r="178" spans="3:22" x14ac:dyDescent="0.2">
      <c r="C178" s="4"/>
      <c r="D178" s="4"/>
      <c r="G178" s="27">
        <v>172</v>
      </c>
      <c r="H178" s="28">
        <v>1</v>
      </c>
      <c r="I178" s="29" t="e">
        <f t="shared" ref="I178:V178" si="171">H178+EXP(H$6*$G178*$D$12)</f>
        <v>#REF!</v>
      </c>
      <c r="J178" s="29" t="e">
        <f t="shared" si="171"/>
        <v>#REF!</v>
      </c>
      <c r="K178" s="29" t="e">
        <f t="shared" si="171"/>
        <v>#REF!</v>
      </c>
      <c r="L178" s="29" t="e">
        <f t="shared" si="171"/>
        <v>#REF!</v>
      </c>
      <c r="M178" s="29" t="e">
        <f t="shared" si="171"/>
        <v>#REF!</v>
      </c>
      <c r="N178" s="29" t="e">
        <f t="shared" si="171"/>
        <v>#REF!</v>
      </c>
      <c r="O178" s="29" t="e">
        <f t="shared" si="171"/>
        <v>#REF!</v>
      </c>
      <c r="P178" s="29" t="e">
        <f t="shared" si="171"/>
        <v>#REF!</v>
      </c>
      <c r="Q178" s="29" t="e">
        <f t="shared" si="171"/>
        <v>#REF!</v>
      </c>
      <c r="R178" s="29" t="e">
        <f t="shared" si="171"/>
        <v>#REF!</v>
      </c>
      <c r="S178" s="29" t="e">
        <f t="shared" si="171"/>
        <v>#REF!</v>
      </c>
      <c r="T178" s="29" t="e">
        <f t="shared" si="171"/>
        <v>#REF!</v>
      </c>
      <c r="U178" s="29" t="e">
        <f t="shared" si="171"/>
        <v>#REF!</v>
      </c>
      <c r="V178" s="30" t="e">
        <f t="shared" si="171"/>
        <v>#REF!</v>
      </c>
    </row>
    <row r="179" spans="3:22" x14ac:dyDescent="0.2">
      <c r="C179" s="4"/>
      <c r="D179" s="4"/>
      <c r="G179" s="27">
        <v>173</v>
      </c>
      <c r="H179" s="28">
        <v>1</v>
      </c>
      <c r="I179" s="29" t="e">
        <f t="shared" ref="I179:V179" si="172">H179+EXP(H$6*$G179*$D$12)</f>
        <v>#REF!</v>
      </c>
      <c r="J179" s="29" t="e">
        <f t="shared" si="172"/>
        <v>#REF!</v>
      </c>
      <c r="K179" s="29" t="e">
        <f t="shared" si="172"/>
        <v>#REF!</v>
      </c>
      <c r="L179" s="29" t="e">
        <f t="shared" si="172"/>
        <v>#REF!</v>
      </c>
      <c r="M179" s="29" t="e">
        <f t="shared" si="172"/>
        <v>#REF!</v>
      </c>
      <c r="N179" s="29" t="e">
        <f t="shared" si="172"/>
        <v>#REF!</v>
      </c>
      <c r="O179" s="29" t="e">
        <f t="shared" si="172"/>
        <v>#REF!</v>
      </c>
      <c r="P179" s="29" t="e">
        <f t="shared" si="172"/>
        <v>#REF!</v>
      </c>
      <c r="Q179" s="29" t="e">
        <f t="shared" si="172"/>
        <v>#REF!</v>
      </c>
      <c r="R179" s="29" t="e">
        <f t="shared" si="172"/>
        <v>#REF!</v>
      </c>
      <c r="S179" s="29" t="e">
        <f t="shared" si="172"/>
        <v>#REF!</v>
      </c>
      <c r="T179" s="29" t="e">
        <f t="shared" si="172"/>
        <v>#REF!</v>
      </c>
      <c r="U179" s="29" t="e">
        <f t="shared" si="172"/>
        <v>#REF!</v>
      </c>
      <c r="V179" s="30" t="e">
        <f t="shared" si="172"/>
        <v>#REF!</v>
      </c>
    </row>
    <row r="180" spans="3:22" x14ac:dyDescent="0.2">
      <c r="C180" s="4"/>
      <c r="D180" s="4"/>
      <c r="G180" s="27">
        <v>174</v>
      </c>
      <c r="H180" s="28">
        <v>1</v>
      </c>
      <c r="I180" s="29" t="e">
        <f t="shared" ref="I180:V180" si="173">H180+EXP(H$6*$G180*$D$12)</f>
        <v>#REF!</v>
      </c>
      <c r="J180" s="29" t="e">
        <f t="shared" si="173"/>
        <v>#REF!</v>
      </c>
      <c r="K180" s="29" t="e">
        <f t="shared" si="173"/>
        <v>#REF!</v>
      </c>
      <c r="L180" s="29" t="e">
        <f t="shared" si="173"/>
        <v>#REF!</v>
      </c>
      <c r="M180" s="29" t="e">
        <f t="shared" si="173"/>
        <v>#REF!</v>
      </c>
      <c r="N180" s="29" t="e">
        <f t="shared" si="173"/>
        <v>#REF!</v>
      </c>
      <c r="O180" s="29" t="e">
        <f t="shared" si="173"/>
        <v>#REF!</v>
      </c>
      <c r="P180" s="29" t="e">
        <f t="shared" si="173"/>
        <v>#REF!</v>
      </c>
      <c r="Q180" s="29" t="e">
        <f t="shared" si="173"/>
        <v>#REF!</v>
      </c>
      <c r="R180" s="29" t="e">
        <f t="shared" si="173"/>
        <v>#REF!</v>
      </c>
      <c r="S180" s="29" t="e">
        <f t="shared" si="173"/>
        <v>#REF!</v>
      </c>
      <c r="T180" s="29" t="e">
        <f t="shared" si="173"/>
        <v>#REF!</v>
      </c>
      <c r="U180" s="29" t="e">
        <f t="shared" si="173"/>
        <v>#REF!</v>
      </c>
      <c r="V180" s="30" t="e">
        <f t="shared" si="173"/>
        <v>#REF!</v>
      </c>
    </row>
    <row r="181" spans="3:22" x14ac:dyDescent="0.2">
      <c r="C181" s="4"/>
      <c r="D181" s="4"/>
      <c r="G181" s="27">
        <v>175</v>
      </c>
      <c r="H181" s="28">
        <v>1</v>
      </c>
      <c r="I181" s="29" t="e">
        <f t="shared" ref="I181:V181" si="174">H181+EXP(H$6*$G181*$D$12)</f>
        <v>#REF!</v>
      </c>
      <c r="J181" s="29" t="e">
        <f t="shared" si="174"/>
        <v>#REF!</v>
      </c>
      <c r="K181" s="29" t="e">
        <f t="shared" si="174"/>
        <v>#REF!</v>
      </c>
      <c r="L181" s="29" t="e">
        <f t="shared" si="174"/>
        <v>#REF!</v>
      </c>
      <c r="M181" s="29" t="e">
        <f t="shared" si="174"/>
        <v>#REF!</v>
      </c>
      <c r="N181" s="29" t="e">
        <f t="shared" si="174"/>
        <v>#REF!</v>
      </c>
      <c r="O181" s="29" t="e">
        <f t="shared" si="174"/>
        <v>#REF!</v>
      </c>
      <c r="P181" s="29" t="e">
        <f t="shared" si="174"/>
        <v>#REF!</v>
      </c>
      <c r="Q181" s="29" t="e">
        <f t="shared" si="174"/>
        <v>#REF!</v>
      </c>
      <c r="R181" s="29" t="e">
        <f t="shared" si="174"/>
        <v>#REF!</v>
      </c>
      <c r="S181" s="29" t="e">
        <f t="shared" si="174"/>
        <v>#REF!</v>
      </c>
      <c r="T181" s="29" t="e">
        <f t="shared" si="174"/>
        <v>#REF!</v>
      </c>
      <c r="U181" s="29" t="e">
        <f t="shared" si="174"/>
        <v>#REF!</v>
      </c>
      <c r="V181" s="30" t="e">
        <f t="shared" si="174"/>
        <v>#REF!</v>
      </c>
    </row>
    <row r="182" spans="3:22" x14ac:dyDescent="0.2">
      <c r="C182" s="4"/>
      <c r="D182" s="4"/>
      <c r="G182" s="27">
        <v>176</v>
      </c>
      <c r="H182" s="28">
        <v>1</v>
      </c>
      <c r="I182" s="29" t="e">
        <f t="shared" ref="I182:V182" si="175">H182+EXP(H$6*$G182*$D$12)</f>
        <v>#REF!</v>
      </c>
      <c r="J182" s="29" t="e">
        <f t="shared" si="175"/>
        <v>#REF!</v>
      </c>
      <c r="K182" s="29" t="e">
        <f t="shared" si="175"/>
        <v>#REF!</v>
      </c>
      <c r="L182" s="29" t="e">
        <f t="shared" si="175"/>
        <v>#REF!</v>
      </c>
      <c r="M182" s="29" t="e">
        <f t="shared" si="175"/>
        <v>#REF!</v>
      </c>
      <c r="N182" s="29" t="e">
        <f t="shared" si="175"/>
        <v>#REF!</v>
      </c>
      <c r="O182" s="29" t="e">
        <f t="shared" si="175"/>
        <v>#REF!</v>
      </c>
      <c r="P182" s="29" t="e">
        <f t="shared" si="175"/>
        <v>#REF!</v>
      </c>
      <c r="Q182" s="29" t="e">
        <f t="shared" si="175"/>
        <v>#REF!</v>
      </c>
      <c r="R182" s="29" t="e">
        <f t="shared" si="175"/>
        <v>#REF!</v>
      </c>
      <c r="S182" s="29" t="e">
        <f t="shared" si="175"/>
        <v>#REF!</v>
      </c>
      <c r="T182" s="29" t="e">
        <f t="shared" si="175"/>
        <v>#REF!</v>
      </c>
      <c r="U182" s="29" t="e">
        <f t="shared" si="175"/>
        <v>#REF!</v>
      </c>
      <c r="V182" s="30" t="e">
        <f t="shared" si="175"/>
        <v>#REF!</v>
      </c>
    </row>
    <row r="183" spans="3:22" x14ac:dyDescent="0.2">
      <c r="C183" s="4"/>
      <c r="D183" s="4"/>
      <c r="G183" s="27">
        <v>177</v>
      </c>
      <c r="H183" s="28">
        <v>1</v>
      </c>
      <c r="I183" s="29" t="e">
        <f t="shared" ref="I183:V183" si="176">H183+EXP(H$6*$G183*$D$12)</f>
        <v>#REF!</v>
      </c>
      <c r="J183" s="29" t="e">
        <f t="shared" si="176"/>
        <v>#REF!</v>
      </c>
      <c r="K183" s="29" t="e">
        <f t="shared" si="176"/>
        <v>#REF!</v>
      </c>
      <c r="L183" s="29" t="e">
        <f t="shared" si="176"/>
        <v>#REF!</v>
      </c>
      <c r="M183" s="29" t="e">
        <f t="shared" si="176"/>
        <v>#REF!</v>
      </c>
      <c r="N183" s="29" t="e">
        <f t="shared" si="176"/>
        <v>#REF!</v>
      </c>
      <c r="O183" s="29" t="e">
        <f t="shared" si="176"/>
        <v>#REF!</v>
      </c>
      <c r="P183" s="29" t="e">
        <f t="shared" si="176"/>
        <v>#REF!</v>
      </c>
      <c r="Q183" s="29" t="e">
        <f t="shared" si="176"/>
        <v>#REF!</v>
      </c>
      <c r="R183" s="29" t="e">
        <f t="shared" si="176"/>
        <v>#REF!</v>
      </c>
      <c r="S183" s="29" t="e">
        <f t="shared" si="176"/>
        <v>#REF!</v>
      </c>
      <c r="T183" s="29" t="e">
        <f t="shared" si="176"/>
        <v>#REF!</v>
      </c>
      <c r="U183" s="29" t="e">
        <f t="shared" si="176"/>
        <v>#REF!</v>
      </c>
      <c r="V183" s="30" t="e">
        <f t="shared" si="176"/>
        <v>#REF!</v>
      </c>
    </row>
    <row r="184" spans="3:22" ht="13.5" thickBot="1" x14ac:dyDescent="0.25">
      <c r="C184" s="4"/>
      <c r="D184" s="4"/>
      <c r="G184" s="51">
        <v>178</v>
      </c>
      <c r="H184" s="52">
        <v>1</v>
      </c>
      <c r="I184" s="53" t="e">
        <f t="shared" ref="I184:V184" si="177">H184+EXP(H$6*$G184*$D$12)</f>
        <v>#REF!</v>
      </c>
      <c r="J184" s="53" t="e">
        <f t="shared" si="177"/>
        <v>#REF!</v>
      </c>
      <c r="K184" s="53" t="e">
        <f t="shared" si="177"/>
        <v>#REF!</v>
      </c>
      <c r="L184" s="53" t="e">
        <f t="shared" si="177"/>
        <v>#REF!</v>
      </c>
      <c r="M184" s="53" t="e">
        <f t="shared" si="177"/>
        <v>#REF!</v>
      </c>
      <c r="N184" s="53" t="e">
        <f t="shared" si="177"/>
        <v>#REF!</v>
      </c>
      <c r="O184" s="53" t="e">
        <f t="shared" si="177"/>
        <v>#REF!</v>
      </c>
      <c r="P184" s="53" t="e">
        <f t="shared" si="177"/>
        <v>#REF!</v>
      </c>
      <c r="Q184" s="53" t="e">
        <f t="shared" si="177"/>
        <v>#REF!</v>
      </c>
      <c r="R184" s="53" t="e">
        <f t="shared" si="177"/>
        <v>#REF!</v>
      </c>
      <c r="S184" s="53" t="e">
        <f t="shared" si="177"/>
        <v>#REF!</v>
      </c>
      <c r="T184" s="53" t="e">
        <f t="shared" si="177"/>
        <v>#REF!</v>
      </c>
      <c r="U184" s="53" t="e">
        <f t="shared" si="177"/>
        <v>#REF!</v>
      </c>
      <c r="V184" s="54" t="e">
        <f t="shared" si="177"/>
        <v>#REF!</v>
      </c>
    </row>
    <row r="185" spans="3:22" x14ac:dyDescent="0.2">
      <c r="C185" s="4"/>
      <c r="D185" s="4"/>
    </row>
    <row r="186" spans="3:22" x14ac:dyDescent="0.2">
      <c r="C186" s="4"/>
      <c r="D186" s="4"/>
    </row>
    <row r="187" spans="3:22" x14ac:dyDescent="0.2">
      <c r="C187" s="4"/>
      <c r="D187" s="4"/>
    </row>
    <row r="188" spans="3:22" x14ac:dyDescent="0.2">
      <c r="C188" s="4"/>
      <c r="D188" s="4"/>
    </row>
    <row r="189" spans="3:22" x14ac:dyDescent="0.2">
      <c r="C189" s="4"/>
      <c r="D189" s="4"/>
    </row>
    <row r="190" spans="3:22" x14ac:dyDescent="0.2">
      <c r="C190" s="4"/>
      <c r="D190" s="4"/>
    </row>
    <row r="191" spans="3:22" x14ac:dyDescent="0.2">
      <c r="C191" s="4"/>
      <c r="D191" s="4"/>
    </row>
    <row r="192" spans="3:22" x14ac:dyDescent="0.2">
      <c r="C192" s="4"/>
      <c r="D192" s="4"/>
    </row>
    <row r="193" spans="3:4" x14ac:dyDescent="0.2">
      <c r="C193" s="4"/>
      <c r="D193" s="4"/>
    </row>
    <row r="194" spans="3:4" x14ac:dyDescent="0.2">
      <c r="C194" s="4"/>
      <c r="D194" s="4"/>
    </row>
    <row r="195" spans="3:4" x14ac:dyDescent="0.2">
      <c r="C195" s="4"/>
      <c r="D195" s="4"/>
    </row>
    <row r="196" spans="3:4" x14ac:dyDescent="0.2">
      <c r="C196" s="4"/>
      <c r="D196" s="4"/>
    </row>
    <row r="197" spans="3:4" x14ac:dyDescent="0.2">
      <c r="C197" s="4"/>
      <c r="D197" s="4"/>
    </row>
    <row r="198" spans="3:4" x14ac:dyDescent="0.2">
      <c r="C198" s="4"/>
      <c r="D198" s="4"/>
    </row>
    <row r="199" spans="3:4" x14ac:dyDescent="0.2">
      <c r="C199" s="4"/>
      <c r="D199" s="4"/>
    </row>
    <row r="200" spans="3:4" x14ac:dyDescent="0.2">
      <c r="C200" s="4"/>
      <c r="D200" s="4"/>
    </row>
    <row r="201" spans="3:4" x14ac:dyDescent="0.2">
      <c r="C201" s="4"/>
      <c r="D201" s="4"/>
    </row>
    <row r="202" spans="3:4" x14ac:dyDescent="0.2">
      <c r="C202" s="4"/>
      <c r="D202" s="4"/>
    </row>
    <row r="203" spans="3:4" x14ac:dyDescent="0.2">
      <c r="C203" s="4"/>
      <c r="D203" s="4"/>
    </row>
    <row r="204" spans="3:4" x14ac:dyDescent="0.2">
      <c r="C204" s="4"/>
      <c r="D204" s="4"/>
    </row>
    <row r="205" spans="3:4" x14ac:dyDescent="0.2">
      <c r="C205" s="4"/>
      <c r="D205" s="4"/>
    </row>
    <row r="206" spans="3:4" x14ac:dyDescent="0.2">
      <c r="C206" s="4"/>
      <c r="D206" s="4"/>
    </row>
    <row r="207" spans="3:4" x14ac:dyDescent="0.2">
      <c r="C207" s="4"/>
      <c r="D207" s="4"/>
    </row>
    <row r="208" spans="3:4" x14ac:dyDescent="0.2">
      <c r="C208" s="4"/>
      <c r="D208" s="4"/>
    </row>
    <row r="209" spans="3:4" x14ac:dyDescent="0.2">
      <c r="C209" s="4"/>
      <c r="D209" s="4"/>
    </row>
    <row r="210" spans="3:4" x14ac:dyDescent="0.2">
      <c r="C210" s="4"/>
      <c r="D210" s="4"/>
    </row>
    <row r="211" spans="3:4" x14ac:dyDescent="0.2">
      <c r="C211" s="4"/>
      <c r="D211" s="4"/>
    </row>
    <row r="212" spans="3:4" x14ac:dyDescent="0.2">
      <c r="C212" s="4"/>
      <c r="D212" s="4"/>
    </row>
    <row r="213" spans="3:4" x14ac:dyDescent="0.2">
      <c r="C213" s="4"/>
      <c r="D213" s="4"/>
    </row>
    <row r="214" spans="3:4" x14ac:dyDescent="0.2">
      <c r="C214" s="4"/>
      <c r="D214" s="4"/>
    </row>
    <row r="215" spans="3:4" x14ac:dyDescent="0.2">
      <c r="C215" s="4"/>
      <c r="D215" s="4"/>
    </row>
    <row r="216" spans="3:4" x14ac:dyDescent="0.2">
      <c r="C216" s="4"/>
      <c r="D216" s="4"/>
    </row>
    <row r="217" spans="3:4" x14ac:dyDescent="0.2">
      <c r="C217" s="4"/>
      <c r="D217" s="4"/>
    </row>
    <row r="218" spans="3:4" x14ac:dyDescent="0.2">
      <c r="C218" s="4"/>
      <c r="D218" s="4"/>
    </row>
    <row r="219" spans="3:4" x14ac:dyDescent="0.2">
      <c r="C219" s="4"/>
      <c r="D219" s="4"/>
    </row>
    <row r="220" spans="3:4" x14ac:dyDescent="0.2">
      <c r="C220" s="4"/>
      <c r="D220" s="4"/>
    </row>
    <row r="221" spans="3:4" x14ac:dyDescent="0.2">
      <c r="C221" s="4"/>
      <c r="D221" s="4"/>
    </row>
    <row r="222" spans="3:4" x14ac:dyDescent="0.2">
      <c r="C222" s="4"/>
      <c r="D222" s="4"/>
    </row>
    <row r="223" spans="3:4" x14ac:dyDescent="0.2">
      <c r="C223" s="4"/>
      <c r="D223" s="4"/>
    </row>
    <row r="224" spans="3:4" x14ac:dyDescent="0.2">
      <c r="C224" s="4"/>
      <c r="D224" s="4"/>
    </row>
    <row r="225" spans="3:4" x14ac:dyDescent="0.2">
      <c r="C225" s="4"/>
      <c r="D225" s="4"/>
    </row>
    <row r="226" spans="3:4" x14ac:dyDescent="0.2">
      <c r="C226" s="4"/>
      <c r="D226" s="4"/>
    </row>
    <row r="227" spans="3:4" x14ac:dyDescent="0.2">
      <c r="C227" s="4"/>
      <c r="D227" s="4"/>
    </row>
    <row r="228" spans="3:4" x14ac:dyDescent="0.2">
      <c r="C228" s="4"/>
      <c r="D228" s="4"/>
    </row>
    <row r="229" spans="3:4" x14ac:dyDescent="0.2">
      <c r="C229" s="4"/>
      <c r="D229" s="4"/>
    </row>
    <row r="230" spans="3:4" x14ac:dyDescent="0.2">
      <c r="C230" s="4"/>
      <c r="D230" s="4"/>
    </row>
    <row r="231" spans="3:4" x14ac:dyDescent="0.2">
      <c r="C231" s="4"/>
      <c r="D231" s="4"/>
    </row>
    <row r="232" spans="3:4" x14ac:dyDescent="0.2">
      <c r="C232" s="4"/>
      <c r="D232" s="4"/>
    </row>
    <row r="233" spans="3:4" x14ac:dyDescent="0.2">
      <c r="C233" s="4"/>
      <c r="D233" s="4"/>
    </row>
    <row r="234" spans="3:4" x14ac:dyDescent="0.2">
      <c r="C234" s="4"/>
      <c r="D234" s="4"/>
    </row>
    <row r="235" spans="3:4" x14ac:dyDescent="0.2">
      <c r="C235" s="4"/>
      <c r="D235" s="4"/>
    </row>
    <row r="236" spans="3:4" x14ac:dyDescent="0.2">
      <c r="C236" s="4"/>
      <c r="D236" s="4"/>
    </row>
    <row r="237" spans="3:4" x14ac:dyDescent="0.2">
      <c r="C237" s="4"/>
      <c r="D237" s="4"/>
    </row>
    <row r="238" spans="3:4" x14ac:dyDescent="0.2">
      <c r="C238" s="4"/>
      <c r="D238" s="4"/>
    </row>
    <row r="239" spans="3:4" x14ac:dyDescent="0.2">
      <c r="C239" s="4"/>
      <c r="D239" s="4"/>
    </row>
    <row r="240" spans="3:4" x14ac:dyDescent="0.2">
      <c r="C240" s="4"/>
      <c r="D240" s="4"/>
    </row>
    <row r="241" spans="3:4" x14ac:dyDescent="0.2">
      <c r="C241" s="4"/>
      <c r="D241" s="4"/>
    </row>
    <row r="242" spans="3:4" x14ac:dyDescent="0.2">
      <c r="C242" s="4"/>
      <c r="D242" s="4"/>
    </row>
    <row r="243" spans="3:4" x14ac:dyDescent="0.2">
      <c r="C243" s="4"/>
      <c r="D243" s="4"/>
    </row>
    <row r="244" spans="3:4" x14ac:dyDescent="0.2">
      <c r="C244" s="4"/>
      <c r="D244" s="4"/>
    </row>
    <row r="245" spans="3:4" x14ac:dyDescent="0.2">
      <c r="C245" s="4"/>
      <c r="D245" s="4"/>
    </row>
    <row r="246" spans="3:4" x14ac:dyDescent="0.2">
      <c r="C246" s="4"/>
      <c r="D246" s="4"/>
    </row>
    <row r="247" spans="3:4" x14ac:dyDescent="0.2">
      <c r="C247" s="4"/>
      <c r="D247" s="4"/>
    </row>
    <row r="248" spans="3:4" x14ac:dyDescent="0.2">
      <c r="C248" s="4"/>
      <c r="D248" s="4"/>
    </row>
    <row r="249" spans="3:4" x14ac:dyDescent="0.2">
      <c r="C249" s="4"/>
      <c r="D249" s="4"/>
    </row>
    <row r="250" spans="3:4" x14ac:dyDescent="0.2">
      <c r="C250" s="4"/>
      <c r="D250" s="4"/>
    </row>
    <row r="251" spans="3:4" x14ac:dyDescent="0.2">
      <c r="C251" s="4"/>
      <c r="D251" s="4"/>
    </row>
    <row r="252" spans="3:4" x14ac:dyDescent="0.2">
      <c r="C252" s="4"/>
      <c r="D252" s="4"/>
    </row>
    <row r="253" spans="3:4" x14ac:dyDescent="0.2">
      <c r="C253" s="4"/>
      <c r="D253" s="4"/>
    </row>
    <row r="254" spans="3:4" x14ac:dyDescent="0.2">
      <c r="C254" s="4"/>
      <c r="D254" s="4"/>
    </row>
    <row r="255" spans="3:4" x14ac:dyDescent="0.2">
      <c r="C255" s="4"/>
      <c r="D255" s="4"/>
    </row>
    <row r="256" spans="3:4" x14ac:dyDescent="0.2">
      <c r="C256" s="4"/>
      <c r="D256" s="4"/>
    </row>
    <row r="257" spans="3:4" x14ac:dyDescent="0.2">
      <c r="C257" s="4"/>
      <c r="D257" s="4"/>
    </row>
    <row r="258" spans="3:4" x14ac:dyDescent="0.2">
      <c r="C258" s="4"/>
      <c r="D258" s="4"/>
    </row>
    <row r="259" spans="3:4" x14ac:dyDescent="0.2">
      <c r="C259" s="4"/>
      <c r="D259" s="4"/>
    </row>
    <row r="260" spans="3:4" x14ac:dyDescent="0.2">
      <c r="C260" s="4"/>
      <c r="D260" s="4"/>
    </row>
    <row r="261" spans="3:4" x14ac:dyDescent="0.2">
      <c r="C261" s="4"/>
      <c r="D261" s="4"/>
    </row>
    <row r="262" spans="3:4" x14ac:dyDescent="0.2">
      <c r="C262" s="4"/>
      <c r="D262" s="4"/>
    </row>
    <row r="263" spans="3:4" x14ac:dyDescent="0.2">
      <c r="C263" s="4"/>
      <c r="D263" s="4"/>
    </row>
    <row r="264" spans="3:4" x14ac:dyDescent="0.2">
      <c r="C264" s="4"/>
      <c r="D264" s="4"/>
    </row>
  </sheetData>
  <sheetProtection password="C4BC" selectLockedCells="1" selectUnlockedCells="1"/>
  <mergeCells count="11">
    <mergeCell ref="B12:C12"/>
    <mergeCell ref="B2:D2"/>
    <mergeCell ref="G2:V2"/>
    <mergeCell ref="H5:V5"/>
    <mergeCell ref="H4:V4"/>
    <mergeCell ref="B20:C21"/>
    <mergeCell ref="D20:D21"/>
    <mergeCell ref="B17:C18"/>
    <mergeCell ref="D17:D18"/>
    <mergeCell ref="B14:C15"/>
    <mergeCell ref="D14:D15"/>
  </mergeCells>
  <phoneticPr fontId="2" type="noConversion"/>
  <pageMargins left="0.74803149606299213" right="0.74803149606299213" top="0.98425196850393704" bottom="0.98425196850393704" header="0" footer="0"/>
  <pageSetup paperSize="9" orientation="landscape"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6BE0EA69315214A9811C10C4A856E2A" ma:contentTypeVersion="2" ma:contentTypeDescription="Crear nuevo documento." ma:contentTypeScope="" ma:versionID="4d8b12abe54342cb1423488d967b81bf">
  <xsd:schema xmlns:xsd="http://www.w3.org/2001/XMLSchema" xmlns:xs="http://www.w3.org/2001/XMLSchema" xmlns:p="http://schemas.microsoft.com/office/2006/metadata/properties" xmlns:ns2="6c487809-80c5-4aca-9f8c-63747346c53a" targetNamespace="http://schemas.microsoft.com/office/2006/metadata/properties" ma:root="true" ma:fieldsID="ca676509f3ce995590de769bee8e744c" ns2:_="">
    <xsd:import namespace="6c487809-80c5-4aca-9f8c-63747346c53a"/>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487809-80c5-4aca-9f8c-63747346c5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07DDC5-0314-4EA4-8E1E-7BF3277C2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487809-80c5-4aca-9f8c-63747346c5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E47468-85F2-4793-B7C4-037C65B416A7}">
  <ds:schemaRefs>
    <ds:schemaRef ds:uri="http://schemas.microsoft.com/sharepoint/v3/contenttype/forms"/>
  </ds:schemaRefs>
</ds:datastoreItem>
</file>

<file path=customXml/itemProps3.xml><?xml version="1.0" encoding="utf-8"?>
<ds:datastoreItem xmlns:ds="http://schemas.openxmlformats.org/officeDocument/2006/customXml" ds:itemID="{0E8860B9-F308-444A-8E36-C5394BB2251F}">
  <ds:schemaRefs>
    <ds:schemaRef ds:uri="http://schemas.microsoft.com/office/infopath/2007/PartnerControls"/>
    <ds:schemaRef ds:uri="6c487809-80c5-4aca-9f8c-63747346c53a"/>
    <ds:schemaRef ds:uri="http://purl.org/dc/term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INTRODUCCIÓN</vt:lpstr>
      <vt:lpstr>LISTADO POR CULTIVO</vt:lpstr>
      <vt:lpstr>DISIPACIÓN</vt:lpstr>
      <vt:lpstr>DISIPACIÓN!Área_de_impresión</vt:lpstr>
      <vt:lpstr>'LISTADO POR CULTIVO'!Área_de_impresión</vt:lpstr>
      <vt:lpstr>'LISTADO POR CULTIVO'!Títulos_a_imprimir</vt:lpstr>
    </vt:vector>
  </TitlesOfParts>
  <Manager/>
  <Company>CNMP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Rey</dc:creator>
  <cp:keywords/>
  <dc:description/>
  <cp:lastModifiedBy>MIRA TERRÓN, GEMA</cp:lastModifiedBy>
  <cp:revision/>
  <dcterms:created xsi:type="dcterms:W3CDTF">2010-04-15T09:00:24Z</dcterms:created>
  <dcterms:modified xsi:type="dcterms:W3CDTF">2025-03-11T12:31:31Z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0x010100D6BE0EA69315214A9811C10C4A856E2A</vt:lpwstr>
  </property>
</Properties>
</file>